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5203"/>
  <workbookPr filterPrivacy="1" checkCompatibility="1" autoCompressPictures="0"/>
  <bookViews>
    <workbookView xWindow="120" yWindow="100" windowWidth="27020" windowHeight="13820"/>
  </bookViews>
  <sheets>
    <sheet name="2008" sheetId="4" r:id="rId1"/>
    <sheet name="2009" sheetId="5" r:id="rId2"/>
    <sheet name="2010" sheetId="6" r:id="rId3"/>
    <sheet name="2011" sheetId="7" r:id="rId4"/>
    <sheet name="2012" sheetId="8" r:id="rId5"/>
    <sheet name="2013" sheetId="10" r:id="rId6"/>
    <sheet name="2014" sheetId="11" r:id="rId7"/>
    <sheet name="2015" sheetId="12" r:id="rId8"/>
    <sheet name="1кв.2016" sheetId="13" r:id="rId9"/>
  </sheets>
  <externalReferences>
    <externalReference r:id="rId10"/>
    <externalReference r:id="rId11"/>
  </externalReferences>
  <definedNames>
    <definedName name="_xlnm.Print_Area" localSheetId="8">'1кв.2016'!$A$1:$C$34</definedName>
    <definedName name="_xlnm.Print_Area" localSheetId="0">'2008'!$A$2:$C$68</definedName>
    <definedName name="_xlnm.Print_Area" localSheetId="2">'2010'!$A$1:$C$45</definedName>
    <definedName name="_xlnm.Print_Area" localSheetId="3">'2011'!$A$1:$C$62</definedName>
    <definedName name="_xlnm.Print_Area" localSheetId="4">'2012'!$A$1:$C$101</definedName>
    <definedName name="_xlnm.Print_Area" localSheetId="5">'2013'!$A$1:$C$77</definedName>
    <definedName name="_xlnm.Print_Area" localSheetId="6">'2014'!$A$1:$C$60</definedName>
    <definedName name="_xlnm.Print_Area" localSheetId="7">'2015'!$A$1:$C$49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0" i="13" l="1"/>
  <c r="A21" i="13"/>
  <c r="A22" i="13"/>
  <c r="A23" i="13"/>
  <c r="A24" i="13"/>
  <c r="A13" i="13"/>
  <c r="A14" i="13"/>
  <c r="A15" i="13"/>
  <c r="A16" i="13"/>
  <c r="A17" i="13"/>
  <c r="A18" i="13"/>
  <c r="B5" i="13"/>
  <c r="A54" i="11"/>
  <c r="A42" i="11"/>
  <c r="A43" i="11"/>
  <c r="A44" i="11"/>
  <c r="A45" i="11"/>
  <c r="A46" i="11"/>
  <c r="A47" i="11"/>
  <c r="A34" i="11"/>
  <c r="A35" i="11"/>
  <c r="A36" i="11"/>
  <c r="A37" i="11"/>
  <c r="A38" i="11"/>
  <c r="A39" i="11"/>
  <c r="A11" i="11"/>
  <c r="A12" i="11"/>
  <c r="A13" i="11"/>
  <c r="A14" i="11"/>
  <c r="A15" i="11"/>
  <c r="A16" i="11"/>
  <c r="A17" i="11"/>
  <c r="A18" i="11"/>
  <c r="A19" i="11"/>
  <c r="A20" i="11"/>
  <c r="A21" i="11"/>
  <c r="B5" i="11"/>
  <c r="A71" i="10"/>
  <c r="A59" i="10"/>
  <c r="A60" i="10"/>
  <c r="A61" i="10"/>
  <c r="A62" i="10"/>
  <c r="A63" i="10"/>
  <c r="A64" i="10"/>
  <c r="A65" i="10"/>
  <c r="A50" i="10"/>
  <c r="A51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17" i="10"/>
  <c r="A18" i="10"/>
  <c r="A19" i="10"/>
  <c r="A20" i="10"/>
  <c r="A8" i="10"/>
  <c r="A9" i="10"/>
  <c r="A10" i="10"/>
  <c r="A11" i="10"/>
  <c r="A12" i="10"/>
  <c r="B5" i="10"/>
  <c r="A95" i="8"/>
  <c r="A96" i="8"/>
  <c r="A80" i="8"/>
  <c r="A81" i="8"/>
  <c r="A82" i="8"/>
  <c r="A83" i="8"/>
  <c r="A84" i="8"/>
  <c r="A85" i="8"/>
  <c r="A86" i="8"/>
  <c r="A87" i="8"/>
  <c r="A88" i="8"/>
  <c r="B58" i="8"/>
  <c r="A57" i="8"/>
  <c r="A58" i="8"/>
  <c r="A59" i="8"/>
  <c r="A60" i="8"/>
  <c r="A61" i="8"/>
  <c r="A62" i="8"/>
  <c r="A63" i="8"/>
  <c r="A64" i="8"/>
  <c r="A65" i="8"/>
  <c r="A66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B5" i="8"/>
  <c r="A55" i="7"/>
  <c r="A56" i="7"/>
  <c r="A47" i="7"/>
  <c r="A48" i="7"/>
  <c r="A49" i="7"/>
  <c r="A33" i="7"/>
  <c r="A34" i="7"/>
  <c r="A35" i="7"/>
  <c r="A36" i="7"/>
  <c r="A37" i="7"/>
  <c r="A38" i="7"/>
  <c r="A39" i="7"/>
  <c r="A40" i="7"/>
  <c r="A41" i="7"/>
  <c r="A42" i="7"/>
  <c r="A43" i="7"/>
  <c r="A44" i="7"/>
  <c r="A16" i="7"/>
  <c r="A17" i="7"/>
  <c r="A18" i="7"/>
  <c r="A19" i="7"/>
  <c r="A20" i="7"/>
  <c r="A21" i="7"/>
  <c r="B15" i="7"/>
  <c r="B5" i="7"/>
  <c r="A41" i="6"/>
  <c r="A42" i="6"/>
  <c r="A43" i="6"/>
  <c r="B19" i="6"/>
  <c r="B18" i="6"/>
  <c r="B17" i="6"/>
  <c r="B16" i="6"/>
  <c r="B15" i="6"/>
  <c r="A15" i="6"/>
  <c r="A16" i="6"/>
  <c r="A17" i="6"/>
  <c r="A18" i="6"/>
  <c r="A19" i="6"/>
  <c r="B14" i="6"/>
  <c r="B7" i="6"/>
  <c r="B5" i="6"/>
  <c r="A45" i="12"/>
  <c r="A33" i="12"/>
  <c r="A34" i="12"/>
  <c r="A35" i="12"/>
  <c r="A36" i="12"/>
  <c r="A37" i="12"/>
  <c r="A38" i="12"/>
  <c r="A25" i="12"/>
  <c r="A26" i="12"/>
  <c r="A27" i="12"/>
  <c r="A28" i="12"/>
  <c r="A29" i="12"/>
  <c r="A30" i="12"/>
</calcChain>
</file>

<file path=xl/comments1.xml><?xml version="1.0" encoding="utf-8"?>
<comments xmlns="http://schemas.openxmlformats.org/spreadsheetml/2006/main">
  <authors>
    <author>Автор</author>
  </authors>
  <commentList>
    <comment ref="C4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тратились</t>
        </r>
      </text>
    </comment>
  </commentList>
</comments>
</file>

<file path=xl/sharedStrings.xml><?xml version="1.0" encoding="utf-8"?>
<sst xmlns="http://schemas.openxmlformats.org/spreadsheetml/2006/main" count="524" uniqueCount="292">
  <si>
    <t>Рубли</t>
  </si>
  <si>
    <t>Остаток денежных средств на 01.01.2008</t>
  </si>
  <si>
    <t>Приход денежных средств, в т.ч.</t>
  </si>
  <si>
    <t xml:space="preserve">           Пожертвования на текущие расходы</t>
  </si>
  <si>
    <t xml:space="preserve">          % по депозиту</t>
  </si>
  <si>
    <t>Расход денежных средств, в т.ч.</t>
  </si>
  <si>
    <t>УК "СибиряК"</t>
  </si>
  <si>
    <t>УК "Банк Москвы"</t>
  </si>
  <si>
    <t xml:space="preserve">           Мероприятия / Проекты</t>
  </si>
  <si>
    <t>Ремонт помещений НГУ</t>
  </si>
  <si>
    <t>БКС (обучение студентов на фондовом рынке, перевод средств на брокерский счет)</t>
  </si>
  <si>
    <t xml:space="preserve">           Стипендии</t>
  </si>
  <si>
    <t>Молчанова Юлия Александровна</t>
  </si>
  <si>
    <t>Редькин Виталий Викторович</t>
  </si>
  <si>
    <t>Волосатов Артем Олегович</t>
  </si>
  <si>
    <t>Дорошин Дмитрий Игоревич</t>
  </si>
  <si>
    <t>Попов Андрей Владимирович</t>
  </si>
  <si>
    <t>Марков Дмитрий Александрович</t>
  </si>
  <si>
    <t xml:space="preserve">           Целевая мат помощь</t>
  </si>
  <si>
    <t>Мочалов Руслан Андреевич</t>
  </si>
  <si>
    <t>Гардюта Татьяна Владимировна</t>
  </si>
  <si>
    <t xml:space="preserve">           Прочие расходы</t>
  </si>
  <si>
    <t>хоз расходы</t>
  </si>
  <si>
    <t>участие в конференциях</t>
  </si>
  <si>
    <t>периодика / сайт</t>
  </si>
  <si>
    <t>РКО</t>
  </si>
  <si>
    <t>прочие (изготовление печати, программное обеспечение ISPmanager, интернет)</t>
  </si>
  <si>
    <t>Остаток денежных средств на 01.01.2009</t>
  </si>
  <si>
    <t xml:space="preserve">Кычаков Александр Анатольевич </t>
  </si>
  <si>
    <t>Гонус Алксей Владимирович</t>
  </si>
  <si>
    <t>Чикунов Александр Васильевич</t>
  </si>
  <si>
    <t>Брыкин Александр Николаевич</t>
  </si>
  <si>
    <t>Аксенов Юрий Вячеславович</t>
  </si>
  <si>
    <t>Сухарев Вадим Владимирович</t>
  </si>
  <si>
    <t>Патрахин Никита Михайлович</t>
  </si>
  <si>
    <t>Скороходов Николай Александрович</t>
  </si>
  <si>
    <t>Киселев Сергей Александрович</t>
  </si>
  <si>
    <t>Дубейко Анатолий Петрович</t>
  </si>
  <si>
    <t>Ким Игорь Владимирович</t>
  </si>
  <si>
    <t>Бекарев Андрей Александрович</t>
  </si>
  <si>
    <t>Федоров Павел Сергеевич</t>
  </si>
  <si>
    <t>Мироносецкий Сергей Николаевич</t>
  </si>
  <si>
    <t>Ан Юрий Алексеевич</t>
  </si>
  <si>
    <t>Саттаров Латиф Маликович</t>
  </si>
  <si>
    <t>Кычаков Александр Анатольевич</t>
  </si>
  <si>
    <t>Гонус Алексей Владимирович</t>
  </si>
  <si>
    <t xml:space="preserve">Спонсорская поддержка студенческой футбольной команды </t>
  </si>
  <si>
    <t xml:space="preserve">ЭРНСТ ЭНД ЯНГ ООО  </t>
  </si>
  <si>
    <t>Новосибирский филиал ОАО "Вымпел-коммуникации"</t>
  </si>
  <si>
    <t>ОАО ИНМАРКО</t>
  </si>
  <si>
    <t xml:space="preserve">          Пожертвования на 50-летний Юбилей НГУ</t>
  </si>
  <si>
    <t xml:space="preserve">           Возврат средств БКС с брокерского счета
           Возврат налогов</t>
  </si>
  <si>
    <t>50-летний Юбилей НГУ</t>
  </si>
  <si>
    <t>Емельянов Дмитрий Владимирович</t>
  </si>
  <si>
    <t>Рубцов Евгений Николаевич</t>
  </si>
  <si>
    <t>Мастраков Алексей Владимирович</t>
  </si>
  <si>
    <t>Дугаров Дмитрий Вячеславович</t>
  </si>
  <si>
    <t>Евтушенко Евгения Алексеевна</t>
  </si>
  <si>
    <t>Баев Иван Владимирович</t>
  </si>
  <si>
    <t xml:space="preserve">          Прочие</t>
  </si>
  <si>
    <t>связь, интернет</t>
  </si>
  <si>
    <t>прочие (изготовление значков, реклама)</t>
  </si>
  <si>
    <t xml:space="preserve">           Перечислено НГУ (остаток неиспользованных средств после Юбилея)</t>
  </si>
  <si>
    <t>Остаток денежных средств на 01.01.2010</t>
  </si>
  <si>
    <t>ЕФИМОВ КС</t>
  </si>
  <si>
    <t>ООО "Эксперт-Строй"</t>
  </si>
  <si>
    <t>ЗАО "Софт-лаб НСК"</t>
  </si>
  <si>
    <t>ЗАО "НПК "Катрен"</t>
  </si>
  <si>
    <t>ЗАО "Оптик"</t>
  </si>
  <si>
    <t>ТАРАНОВ АЛЕКСАНДР АЛЕКСАНДРОВИЧ</t>
  </si>
  <si>
    <t>САМОХИН АЛЕКСАНДР ЮРЬЕВИЧ</t>
  </si>
  <si>
    <t>ООО "Кофе-Терра"</t>
  </si>
  <si>
    <t>ОАО "МДМ Банк"</t>
  </si>
  <si>
    <t>ПЕТРИЧЕНКОВ МИХАИЛ ВЛАДИМИРОВИЧ</t>
  </si>
  <si>
    <t>ЗАО "Авантел"</t>
  </si>
  <si>
    <t>БЕКАРЕВ АНДРЕЙ АЛЕКСАНДРОВИЧ</t>
  </si>
  <si>
    <t>Соловьев Роман Александрович</t>
  </si>
  <si>
    <t>ВИНС ВИКТОР ГЕНРИХОВИЧ</t>
  </si>
  <si>
    <t>прочие поступления</t>
  </si>
  <si>
    <t xml:space="preserve">           Пожертвования на программу изучения испанского языка</t>
  </si>
  <si>
    <t xml:space="preserve">           Пожертвования на благоустройство студенческого
           городка НГУ</t>
  </si>
  <si>
    <t xml:space="preserve">           Доход от управления целевым капиталом</t>
  </si>
  <si>
    <t>УК Банк Москвы</t>
  </si>
  <si>
    <t xml:space="preserve">           Прочие поступления (от оказание рекламных услуг)</t>
  </si>
  <si>
    <t>Озеленение студенческого городка НГУ</t>
  </si>
  <si>
    <t>Банщиков Кирилл Михайлович</t>
  </si>
  <si>
    <t>Казанцев Максим Константинович</t>
  </si>
  <si>
    <t>Кленов Михаил Михайлович</t>
  </si>
  <si>
    <t>Макаров Роман Александрович</t>
  </si>
  <si>
    <t>Обраменко Дарья Валерьевна</t>
  </si>
  <si>
    <t>Ремизов Олег Вячеславович</t>
  </si>
  <si>
    <t>Ти Сергей Вадимович</t>
  </si>
  <si>
    <t>Хомутинников Сергей Сергеевич</t>
  </si>
  <si>
    <t>Шкуратов Кирилл Сергеевич</t>
  </si>
  <si>
    <t xml:space="preserve">          Орг техника и ПО</t>
  </si>
  <si>
    <t>печатная продукция</t>
  </si>
  <si>
    <t>прочие (вода, канц товары)</t>
  </si>
  <si>
    <t>Остаток денежных средств на 01.01.2011</t>
  </si>
  <si>
    <t>Бекарева Светлана Викторовна</t>
  </si>
  <si>
    <t>* включая командировки, печатную продукцию, орг мероприятия</t>
  </si>
  <si>
    <t>Остаток денежных средств на 01.01.2012</t>
  </si>
  <si>
    <t xml:space="preserve">          Оплата юридических услуг представительства НГУ в суде.  (НГУ - заинтересованное лицо в связи со сносом насаждений на земле под строительство)</t>
  </si>
  <si>
    <t>Связь</t>
  </si>
  <si>
    <t>Хоз расходы</t>
  </si>
  <si>
    <t>Яшин Алексей Николаевич</t>
  </si>
  <si>
    <t>Чинаков Артем Александрович</t>
  </si>
  <si>
    <t>Трушина Александра Павловна</t>
  </si>
  <si>
    <t>Поломошнова Юлия Евгеньевна</t>
  </si>
  <si>
    <t>Мирзаянова Ольга Викторовна</t>
  </si>
  <si>
    <t>Кропотин Петр Николаевич</t>
  </si>
  <si>
    <t>Иванов Юрий Станиславович</t>
  </si>
  <si>
    <t>Дашкевич Олеся Александровна</t>
  </si>
  <si>
    <t>Дархаев Вячеслав Саввельевич</t>
  </si>
  <si>
    <t>Грачева Екатерина Александровна</t>
  </si>
  <si>
    <t>Вострецов Евгений Сергеевич</t>
  </si>
  <si>
    <t>Ефимова Екатерина Сергеевна</t>
  </si>
  <si>
    <t xml:space="preserve"> Емельянов Дмитрий Владимирович</t>
  </si>
  <si>
    <t>Забелина Анастасия Сергеевна</t>
  </si>
  <si>
    <t xml:space="preserve">          Стипендии</t>
  </si>
  <si>
    <t>Мини-гранты для предподавателей</t>
  </si>
  <si>
    <t>Гуманитарная экспертная школа</t>
  </si>
  <si>
    <t>Наука-детям</t>
  </si>
  <si>
    <t>SMBA</t>
  </si>
  <si>
    <t>Участие в семинаре "Технология проведения капитальной кампании по привлечению ресурсов"</t>
  </si>
  <si>
    <t xml:space="preserve">           Мероприятия / Проекты*</t>
  </si>
  <si>
    <t>УК "Открытие"</t>
  </si>
  <si>
    <t xml:space="preserve">           Передано в доверительное управление УК</t>
  </si>
  <si>
    <t xml:space="preserve">           Возврат целевого капитала от УК</t>
  </si>
  <si>
    <t xml:space="preserve">          Командировки (для общих целей Фонда)</t>
  </si>
  <si>
    <t xml:space="preserve">          Пожертвования на изготовление наградных знаков "Почетный профессор НГУ"</t>
  </si>
  <si>
    <t>ООО СК "Метаприбор"</t>
  </si>
  <si>
    <t xml:space="preserve">           Пожертвования на 45-летие ЭФ НГУ</t>
  </si>
  <si>
    <t>Козачок Ирина Валентиновна</t>
  </si>
  <si>
    <t>Таранов Александр Александрович</t>
  </si>
  <si>
    <t>ООО "АВТОДЕТАЛЬ-Н"</t>
  </si>
  <si>
    <t>Хмелев Александр Леонидович</t>
  </si>
  <si>
    <t>ООО "Лоялти Партнерс Восток"</t>
  </si>
  <si>
    <t>ОАО КБ "Акцепт"</t>
  </si>
  <si>
    <t>Пупков Валентин Алексеевич</t>
  </si>
  <si>
    <t>Корсунь Нина Геннадьевна</t>
  </si>
  <si>
    <t>Косовская Татьяна Петровна</t>
  </si>
  <si>
    <t>Егоров Вадим Николаевич</t>
  </si>
  <si>
    <t>Головин Анатолий Петрович</t>
  </si>
  <si>
    <t>ООО "СИБТРАНССЕРВИС"</t>
  </si>
  <si>
    <t>Дорошенко Владислав Юрьевич</t>
  </si>
  <si>
    <t>АКИМОВ АЛЕКСАНДР ВАСИЛЬЕВИЧ</t>
  </si>
  <si>
    <t>ООО "Агентство "Эстейт-Менеджмент"</t>
  </si>
  <si>
    <t>Новосибирский филиал ЗАО "КПМГ" - Сибирский Региональный Центр</t>
  </si>
  <si>
    <t>Ознобихин Федор Иванович</t>
  </si>
  <si>
    <t>OOO "Бизнес-Система"</t>
  </si>
  <si>
    <t>Мирносецкий Сергей Николаевич</t>
  </si>
  <si>
    <t>Безруков Вячеслав Юрьевич</t>
  </si>
  <si>
    <t>Шевченко Евгений Витальевич</t>
  </si>
  <si>
    <t>Беляев Олег Витальевич</t>
  </si>
  <si>
    <t xml:space="preserve">           Пожертвования на развитие проектной деятельности</t>
  </si>
  <si>
    <t>ООО "Корпорация Сибирское здоровье"</t>
  </si>
  <si>
    <t>ОАО "Асмодиус"</t>
  </si>
  <si>
    <t>Нетёсов Сергей Викторович</t>
  </si>
  <si>
    <t xml:space="preserve">           Пожертвования на административно-управленческие расходы</t>
  </si>
  <si>
    <t>ООО "АльфаЗайм"</t>
  </si>
  <si>
    <t xml:space="preserve">           Пожертвования на формирование целевого капитала " Поддержка СУНЦ НГУ"</t>
  </si>
  <si>
    <t>Федорук Михаил Петрович</t>
  </si>
  <si>
    <t>Ибрагимов Наимджон Мулабоевич</t>
  </si>
  <si>
    <t>45-летие ЭФ НГУ</t>
  </si>
  <si>
    <t>Развитие материально-технической базы ЭФ НГУ</t>
  </si>
  <si>
    <t>Участие в 50-ой юбилейной международной научной студенческой конференции "Студент и научно-технический прогресс"</t>
  </si>
  <si>
    <t>Участие в XI Международном инвестиционном форуме "Сочи-2012"</t>
  </si>
  <si>
    <t>Изготовление наградных знаков "Почетный профессор НГУ"</t>
  </si>
  <si>
    <t>Гардюта Татьяна Владмировна</t>
  </si>
  <si>
    <t>Терехов Николай Михайлович</t>
  </si>
  <si>
    <t>Шибанова Елена Вячеславовна</t>
  </si>
  <si>
    <t>Шелковкина Вероника Евгеньевна</t>
  </si>
  <si>
    <t>Машкин Роман Юрьевич</t>
  </si>
  <si>
    <t>Сазонова Полина Андреевна</t>
  </si>
  <si>
    <t>Москвина Людмила Васильевна</t>
  </si>
  <si>
    <t>Матвеев Алексей Сергеевич</t>
  </si>
  <si>
    <t>Нотариальные, компенсация за использование личных компьютеров</t>
  </si>
  <si>
    <t>Связь, интернет</t>
  </si>
  <si>
    <t xml:space="preserve">          Выдано под авансовый отчет (денежные средства будут фактически израсходованы в следующих периодах)</t>
  </si>
  <si>
    <t>Остаток денежных средств на 01.01.2013</t>
  </si>
  <si>
    <t xml:space="preserve">           Пожертвования на Конгресс выпускников НГУ</t>
  </si>
  <si>
    <t xml:space="preserve">ООО "Школа ранннего развития"
</t>
  </si>
  <si>
    <t xml:space="preserve">Барыкинский Геннадий Михайлович
</t>
  </si>
  <si>
    <t>Исаченко Борис Александрович</t>
  </si>
  <si>
    <t>Жуков Владимир Иванович</t>
  </si>
  <si>
    <t>Труфанов Павел Борисович</t>
  </si>
  <si>
    <t xml:space="preserve">           Пожертвования на МНСК-2014</t>
  </si>
  <si>
    <t>ЗАО "Научное оборудование"</t>
  </si>
  <si>
    <t>Ремённый Андрей Николаевич</t>
  </si>
  <si>
    <t>Тимковский И</t>
  </si>
  <si>
    <t>Власов Сергей Геннадьевич</t>
  </si>
  <si>
    <t>Ишутин Андрей Валериевич</t>
  </si>
  <si>
    <t xml:space="preserve">Сараев Андрей Александрович
</t>
  </si>
  <si>
    <t>Хозеева Дана Александровна</t>
  </si>
  <si>
    <t>Лаврухин Максим Александрович</t>
  </si>
  <si>
    <t>Боровой Сергей Владимирович</t>
  </si>
  <si>
    <t>Бухаров Сергей Владимирович</t>
  </si>
  <si>
    <t>Травина Ирина Аманжоловна</t>
  </si>
  <si>
    <t>Наумочкин Константин Николаевич</t>
  </si>
  <si>
    <t>ЗАО"НПК "КАТРЕН"</t>
  </si>
  <si>
    <t>Шаф Александр Валентиновиу</t>
  </si>
  <si>
    <t>Неустроев  Андрей Леонидович</t>
  </si>
  <si>
    <t>Маклашкин Сергей Владимирович</t>
  </si>
  <si>
    <t>Олейник Е.А.</t>
  </si>
  <si>
    <t>Неверов Илья Владиславович</t>
  </si>
  <si>
    <t>Еременко Т.Ю.</t>
  </si>
  <si>
    <t>Гусев Юрий Михайлович</t>
  </si>
  <si>
    <t xml:space="preserve">           Пожертвования на формирование целевого капитала "Развитие образовательных и научных программ НГУ"</t>
  </si>
  <si>
    <t>Веденяпин Алексей Юрьевич</t>
  </si>
  <si>
    <t>УК "Газпромбанк-управление активами"</t>
  </si>
  <si>
    <t>Гуманитарная экспертная школа (Участие в Конференции "Благотворительность в России")</t>
  </si>
  <si>
    <t>Нотариальные, канцелярские, типографские, почтовые, компенсация за использование личных компьютеров</t>
  </si>
  <si>
    <t>Связь, интернет, тех поддержка сайта</t>
  </si>
  <si>
    <t>Транспортные</t>
  </si>
  <si>
    <t>Остаток денежных средств на 01.01.2014</t>
  </si>
  <si>
    <t>* включая командировки, печатную продукцию, орг мероприятия, оргтехнику</t>
  </si>
  <si>
    <t xml:space="preserve">           Пожертвования на программу изучения английского языка</t>
  </si>
  <si>
    <t xml:space="preserve">           Оплата участия в МНСК-2014</t>
  </si>
  <si>
    <t xml:space="preserve">           Пожертвования на программу "6 недель. Старт" для обучающихся 5-6 классов</t>
  </si>
  <si>
    <t>Ермолова Наталья Владимировна</t>
  </si>
  <si>
    <t>Панфилова Мария Викторовна</t>
  </si>
  <si>
    <t>Арслан Ольга Олеговна</t>
  </si>
  <si>
    <t>Быстрова Елена Юрьевна</t>
  </si>
  <si>
    <t>Бакаров Асхат Климович</t>
  </si>
  <si>
    <t>Мартышкин Павел Вениаминович</t>
  </si>
  <si>
    <t>Мажара Наталья Николаевна</t>
  </si>
  <si>
    <t>Таранцев Игорь Геннадьевич</t>
  </si>
  <si>
    <t>Тихонова Вера Владимировна</t>
  </si>
  <si>
    <t>Моргунов Леонид Григорьевич</t>
  </si>
  <si>
    <t>Шамилов Самед Ялабаевич</t>
  </si>
  <si>
    <t>Синица Милитина Валентиновна</t>
  </si>
  <si>
    <t>Шелиховский Виталий Александрович</t>
  </si>
  <si>
    <t>Синицын Дмитрий Николаевич</t>
  </si>
  <si>
    <t xml:space="preserve">           Возврат подотчетных сумм</t>
  </si>
  <si>
    <t>МНСК-2014</t>
  </si>
  <si>
    <t>Ректорский прием для выпускников НГУ</t>
  </si>
  <si>
    <t>Совместная деятельность с БФ Дети России- Будущее Мира</t>
  </si>
  <si>
    <t xml:space="preserve">          Аренда офиса</t>
  </si>
  <si>
    <t xml:space="preserve">           Презентация деятельности Фонда за 2013 год (публикация журнала)</t>
  </si>
  <si>
    <t>Остаток денежных средств на 01.01.2015</t>
  </si>
  <si>
    <t xml:space="preserve">           Оплата участия в МНСК-2015</t>
  </si>
  <si>
    <t xml:space="preserve">           Оплата участия в VIII Всероссийском Конгрессе молодых ученых - биологов "Симбиоз - Россия 2015"</t>
  </si>
  <si>
    <t xml:space="preserve">           Плата за оказание услуг</t>
  </si>
  <si>
    <t xml:space="preserve">           Возврат части целевого капитала</t>
  </si>
  <si>
    <t xml:space="preserve">           Возврат средств БФ Дети России- Будущее Мира</t>
  </si>
  <si>
    <t xml:space="preserve">          Мероприятия / Проекты*</t>
  </si>
  <si>
    <t>МНСК-2015</t>
  </si>
  <si>
    <t>VIII Всероссийский Конгресс молодых ученых - биологов "Симбиоз - Россия 2015"</t>
  </si>
  <si>
    <t>6 недель. Старт для обучающихся 5-6 классов</t>
  </si>
  <si>
    <t>Арктика 2015</t>
  </si>
  <si>
    <t>Бадло Владимир Владимирович</t>
  </si>
  <si>
    <t>Бородулина Оксана Андреевна</t>
  </si>
  <si>
    <t>Заксас Софья Борисовна</t>
  </si>
  <si>
    <t>Ивлев Иван Сергеевич</t>
  </si>
  <si>
    <t>Кожевин Владислав Дмитриевич</t>
  </si>
  <si>
    <t>Куковицкий Александр Евгеньевич</t>
  </si>
  <si>
    <t>Якушев Даниил Игоревич</t>
  </si>
  <si>
    <t>Остаток денежных средств на 01.01.2016</t>
  </si>
  <si>
    <t>Ранняя профилактика суицида среди детей школьного возраста</t>
  </si>
  <si>
    <t>Нотариальные, аудиторские, канцелярские, типографские, почтовые, компенсация за использование личных компьютеров</t>
  </si>
  <si>
    <t>Остаток денежных средств на 31.03.2016</t>
  </si>
  <si>
    <t xml:space="preserve">          %, начисленные на остаток средств на р/с</t>
  </si>
  <si>
    <t>Программа изучения испанского языка</t>
  </si>
  <si>
    <t>Программу изучения испанского языка</t>
  </si>
  <si>
    <t xml:space="preserve">            Вознаграждение студентов за участие в конкурсе MindWrestling Novosibirsk 2009</t>
  </si>
  <si>
    <t xml:space="preserve">           Пожертвования на формирование целевого капитала " Развитие СУНЦ НГУ"</t>
  </si>
  <si>
    <t xml:space="preserve">           Пожертвования на формирование целевого капитала "Стипендиальная программа для студентов ЭФ НГУ"</t>
  </si>
  <si>
    <t>Программа изучения английского языка</t>
  </si>
  <si>
    <t xml:space="preserve">            Пожертвования на формирование целевого капитала "Развитие образовательных и научных программ ЭФ НГУ"</t>
  </si>
  <si>
    <t>Частное лицо</t>
  </si>
  <si>
    <t xml:space="preserve">          Презентация деятельности Фонда за 2012 год АНО "Агентство стратегических инициатив по продвижению новых проектов"   (дизайн презентационного буклета, интервью, статьи, командировка в г. Москву)</t>
  </si>
  <si>
    <t>Ректорский прием для выпускников НГУ, конгресс выпускников</t>
  </si>
  <si>
    <t xml:space="preserve">           Оплата труда сотрудников (выплата на руки)</t>
  </si>
  <si>
    <t xml:space="preserve">           Налоги (НДФЛ, страховые взносы с зарплаты)</t>
  </si>
  <si>
    <t xml:space="preserve">Совместная деятельность с НП выпускников НГУ "Союз НГУ"
200 000 руб. - развитие сообщества выпускников НГУ и развитие проекта «Наука Детям»
295 000 руб. - развитие ФМШ (по проекту «Тренажерный зал им. ВикСаныча»)
171 000 руб. - • проведение Третьего конгресса выпускников (прямые расходы) 
534 000 руб. - • оплата работы привлеченных специалистов </t>
  </si>
  <si>
    <t>Вице-президент</t>
  </si>
  <si>
    <t>Пресс-секретарь</t>
  </si>
  <si>
    <t>Юрист</t>
  </si>
  <si>
    <t>Специалист Проекта "Мини гранты для преподавателей"</t>
  </si>
  <si>
    <t>Администратор сайта</t>
  </si>
  <si>
    <t>Специалист Проектов</t>
  </si>
  <si>
    <t>Президент</t>
  </si>
  <si>
    <t>Главный бухгалтер</t>
  </si>
  <si>
    <t>Бухгалтер</t>
  </si>
  <si>
    <t>Управляющий проектной деятельностью</t>
  </si>
  <si>
    <t>Специалист проекта "Срочная социальная помощь выпускникам НГУ"</t>
  </si>
  <si>
    <t>Менеджер по работе с выпускниками</t>
  </si>
  <si>
    <t>Специалист проекта "Мини-гранты для преподавателей"</t>
  </si>
  <si>
    <t>Специалист проекта "SMBA"</t>
  </si>
  <si>
    <t>Специалисты проектов</t>
  </si>
  <si>
    <t>Специалист проектов</t>
  </si>
  <si>
    <t>Финансовые данные за 2008 год. Фонд "Эндаумент НГУ".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</si>
</sst>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12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19">
    <xf numFmtId="0" fontId="0" fillId="0" borderId="0" xfId="0"/>
    <xf numFmtId="0" fontId="2" fillId="2" borderId="0" xfId="1" applyFill="1"/>
    <xf numFmtId="0" fontId="3" fillId="3" borderId="2" xfId="1" applyFont="1" applyFill="1" applyBorder="1"/>
    <xf numFmtId="3" fontId="3" fillId="3" borderId="2" xfId="1" applyNumberFormat="1" applyFont="1" applyFill="1" applyBorder="1"/>
    <xf numFmtId="3" fontId="5" fillId="2" borderId="2" xfId="1" applyNumberFormat="1" applyFont="1" applyFill="1" applyBorder="1"/>
    <xf numFmtId="0" fontId="2" fillId="2" borderId="2" xfId="1" applyFill="1" applyBorder="1"/>
    <xf numFmtId="0" fontId="2" fillId="2" borderId="2" xfId="1" applyFill="1" applyBorder="1" applyAlignment="1">
      <alignment wrapText="1"/>
    </xf>
    <xf numFmtId="3" fontId="2" fillId="2" borderId="2" xfId="1" applyNumberFormat="1" applyFill="1" applyBorder="1"/>
    <xf numFmtId="0" fontId="2" fillId="2" borderId="2" xfId="1" applyFont="1" applyFill="1" applyBorder="1" applyAlignment="1">
      <alignment wrapText="1"/>
    </xf>
    <xf numFmtId="0" fontId="2" fillId="0" borderId="2" xfId="1" applyFont="1" applyBorder="1" applyAlignment="1"/>
    <xf numFmtId="3" fontId="2" fillId="2" borderId="2" xfId="1" applyNumberFormat="1" applyFont="1" applyFill="1" applyBorder="1"/>
    <xf numFmtId="0" fontId="2" fillId="2" borderId="0" xfId="1" applyFont="1" applyFill="1"/>
    <xf numFmtId="0" fontId="2" fillId="2" borderId="2" xfId="1" applyFill="1" applyBorder="1" applyAlignment="1">
      <alignment horizontal="right" vertical="center"/>
    </xf>
    <xf numFmtId="0" fontId="6" fillId="2" borderId="2" xfId="1" applyFont="1" applyFill="1" applyBorder="1"/>
    <xf numFmtId="0" fontId="6" fillId="2" borderId="2" xfId="1" applyFont="1" applyFill="1" applyBorder="1" applyAlignment="1">
      <alignment wrapText="1"/>
    </xf>
    <xf numFmtId="0" fontId="2" fillId="2" borderId="2" xfId="1" applyFont="1" applyFill="1" applyBorder="1" applyAlignment="1"/>
    <xf numFmtId="0" fontId="5" fillId="2" borderId="2" xfId="1" applyFont="1" applyFill="1" applyBorder="1"/>
    <xf numFmtId="0" fontId="0" fillId="2" borderId="0" xfId="0" applyFill="1"/>
    <xf numFmtId="0" fontId="8" fillId="2" borderId="0" xfId="0" applyFont="1" applyFill="1"/>
    <xf numFmtId="3" fontId="0" fillId="2" borderId="0" xfId="0" applyNumberFormat="1" applyFill="1"/>
    <xf numFmtId="3" fontId="1" fillId="2" borderId="2" xfId="0" applyNumberFormat="1" applyFont="1" applyFill="1" applyBorder="1"/>
    <xf numFmtId="3" fontId="0" fillId="2" borderId="2" xfId="0" applyNumberFormat="1" applyFill="1" applyBorder="1"/>
    <xf numFmtId="0" fontId="0" fillId="2" borderId="2" xfId="0" applyFill="1" applyBorder="1"/>
    <xf numFmtId="0" fontId="6" fillId="2" borderId="2" xfId="0" applyFont="1" applyFill="1" applyBorder="1"/>
    <xf numFmtId="3" fontId="5" fillId="2" borderId="2" xfId="0" applyNumberFormat="1" applyFont="1" applyFill="1" applyBorder="1"/>
    <xf numFmtId="0" fontId="0" fillId="2" borderId="2" xfId="0" applyFill="1" applyBorder="1" applyAlignment="1">
      <alignment wrapText="1"/>
    </xf>
    <xf numFmtId="0" fontId="5" fillId="2" borderId="0" xfId="0" applyFont="1" applyFill="1"/>
    <xf numFmtId="0" fontId="5" fillId="2" borderId="2" xfId="0" applyFont="1" applyFill="1" applyBorder="1"/>
    <xf numFmtId="0" fontId="6" fillId="2" borderId="2" xfId="0" applyFont="1" applyFill="1" applyBorder="1" applyAlignment="1">
      <alignment wrapText="1"/>
    </xf>
    <xf numFmtId="3" fontId="2" fillId="2" borderId="2" xfId="0" applyNumberFormat="1" applyFont="1" applyFill="1" applyBorder="1"/>
    <xf numFmtId="0" fontId="2" fillId="2" borderId="2" xfId="0" applyFont="1" applyFill="1" applyBorder="1" applyAlignment="1"/>
    <xf numFmtId="3" fontId="3" fillId="3" borderId="2" xfId="0" applyNumberFormat="1" applyFont="1" applyFill="1" applyBorder="1"/>
    <xf numFmtId="0" fontId="0" fillId="2" borderId="0" xfId="0" applyFont="1" applyFill="1"/>
    <xf numFmtId="0" fontId="2" fillId="2" borderId="4" xfId="0" applyFont="1" applyFill="1" applyBorder="1" applyAlignment="1"/>
    <xf numFmtId="0" fontId="2" fillId="2" borderId="3" xfId="0" applyFont="1" applyFill="1" applyBorder="1" applyAlignment="1">
      <alignment wrapText="1"/>
    </xf>
    <xf numFmtId="3" fontId="0" fillId="2" borderId="2" xfId="0" applyNumberFormat="1" applyFont="1" applyFill="1" applyBorder="1"/>
    <xf numFmtId="0" fontId="0" fillId="2" borderId="2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3" fontId="7" fillId="3" borderId="2" xfId="0" applyNumberFormat="1" applyFont="1" applyFill="1" applyBorder="1"/>
    <xf numFmtId="3" fontId="3" fillId="2" borderId="2" xfId="0" applyNumberFormat="1" applyFont="1" applyFill="1" applyBorder="1"/>
    <xf numFmtId="0" fontId="1" fillId="2" borderId="0" xfId="0" applyFont="1" applyFill="1"/>
    <xf numFmtId="0" fontId="0" fillId="2" borderId="3" xfId="0" applyFont="1" applyFill="1" applyBorder="1" applyAlignment="1">
      <alignment wrapText="1"/>
    </xf>
    <xf numFmtId="0" fontId="0" fillId="2" borderId="4" xfId="0" applyFill="1" applyBorder="1"/>
    <xf numFmtId="0" fontId="0" fillId="0" borderId="2" xfId="0" applyBorder="1" applyAlignment="1">
      <alignment wrapText="1"/>
    </xf>
    <xf numFmtId="0" fontId="0" fillId="0" borderId="0" xfId="0" applyAlignment="1"/>
    <xf numFmtId="0" fontId="0" fillId="2" borderId="0" xfId="0" applyFill="1" applyBorder="1" applyAlignment="1">
      <alignment wrapText="1"/>
    </xf>
    <xf numFmtId="0" fontId="0" fillId="2" borderId="2" xfId="0" applyFont="1" applyFill="1" applyBorder="1"/>
    <xf numFmtId="0" fontId="0" fillId="0" borderId="2" xfId="0" applyFont="1" applyBorder="1" applyAlignment="1">
      <alignment wrapText="1"/>
    </xf>
    <xf numFmtId="0" fontId="0" fillId="0" borderId="0" xfId="0" applyFont="1" applyAlignment="1"/>
    <xf numFmtId="3" fontId="0" fillId="2" borderId="0" xfId="0" applyNumberFormat="1" applyFont="1" applyFill="1"/>
    <xf numFmtId="0" fontId="0" fillId="0" borderId="5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3" fontId="11" fillId="3" borderId="2" xfId="0" applyNumberFormat="1" applyFont="1" applyFill="1" applyBorder="1"/>
    <xf numFmtId="3" fontId="11" fillId="2" borderId="2" xfId="0" applyNumberFormat="1" applyFont="1" applyFill="1" applyBorder="1"/>
    <xf numFmtId="0" fontId="0" fillId="2" borderId="5" xfId="0" applyFont="1" applyFill="1" applyBorder="1" applyAlignment="1">
      <alignment vertical="top" wrapText="1"/>
    </xf>
    <xf numFmtId="0" fontId="12" fillId="2" borderId="3" xfId="0" applyFont="1" applyFill="1" applyBorder="1" applyAlignment="1">
      <alignment wrapText="1"/>
    </xf>
    <xf numFmtId="0" fontId="0" fillId="0" borderId="5" xfId="0" applyFont="1" applyBorder="1" applyAlignment="1">
      <alignment vertical="top" wrapText="1"/>
    </xf>
    <xf numFmtId="0" fontId="12" fillId="2" borderId="2" xfId="0" applyFont="1" applyFill="1" applyBorder="1" applyAlignment="1"/>
    <xf numFmtId="3" fontId="12" fillId="2" borderId="2" xfId="0" applyNumberFormat="1" applyFont="1" applyFill="1" applyBorder="1"/>
    <xf numFmtId="0" fontId="12" fillId="2" borderId="2" xfId="0" applyFont="1" applyFill="1" applyBorder="1"/>
    <xf numFmtId="0" fontId="0" fillId="0" borderId="4" xfId="0" applyFont="1" applyBorder="1" applyAlignment="1">
      <alignment wrapText="1"/>
    </xf>
    <xf numFmtId="0" fontId="12" fillId="2" borderId="2" xfId="0" applyFont="1" applyFill="1" applyBorder="1" applyAlignment="1">
      <alignment wrapText="1"/>
    </xf>
    <xf numFmtId="0" fontId="12" fillId="2" borderId="3" xfId="0" applyFont="1" applyFill="1" applyBorder="1" applyAlignment="1"/>
    <xf numFmtId="0" fontId="0" fillId="0" borderId="4" xfId="0" applyBorder="1" applyAlignment="1">
      <alignment wrapText="1"/>
    </xf>
    <xf numFmtId="0" fontId="12" fillId="2" borderId="4" xfId="0" applyFont="1" applyFill="1" applyBorder="1" applyAlignment="1"/>
    <xf numFmtId="0" fontId="12" fillId="2" borderId="0" xfId="0" applyFont="1" applyFill="1"/>
    <xf numFmtId="3" fontId="12" fillId="2" borderId="0" xfId="0" applyNumberFormat="1" applyFont="1" applyFill="1"/>
    <xf numFmtId="0" fontId="11" fillId="2" borderId="0" xfId="0" applyFont="1" applyFill="1"/>
    <xf numFmtId="0" fontId="13" fillId="2" borderId="0" xfId="0" applyFont="1" applyFill="1"/>
    <xf numFmtId="0" fontId="5" fillId="2" borderId="3" xfId="1" applyFont="1" applyFill="1" applyBorder="1" applyAlignment="1"/>
    <xf numFmtId="0" fontId="5" fillId="2" borderId="4" xfId="1" applyFont="1" applyFill="1" applyBorder="1" applyAlignment="1"/>
    <xf numFmtId="0" fontId="3" fillId="3" borderId="3" xfId="1" applyFont="1" applyFill="1" applyBorder="1" applyAlignment="1"/>
    <xf numFmtId="0" fontId="3" fillId="3" borderId="4" xfId="1" applyFont="1" applyFill="1" applyBorder="1" applyAlignment="1"/>
    <xf numFmtId="0" fontId="5" fillId="2" borderId="3" xfId="1" applyFont="1" applyFill="1" applyBorder="1" applyAlignment="1">
      <alignment wrapText="1"/>
    </xf>
    <xf numFmtId="0" fontId="5" fillId="2" borderId="4" xfId="1" applyFont="1" applyFill="1" applyBorder="1" applyAlignment="1">
      <alignment wrapText="1"/>
    </xf>
    <xf numFmtId="0" fontId="2" fillId="2" borderId="1" xfId="1" applyFill="1" applyBorder="1" applyAlignment="1">
      <alignment horizontal="right"/>
    </xf>
    <xf numFmtId="0" fontId="3" fillId="3" borderId="2" xfId="1" applyFont="1" applyFill="1" applyBorder="1" applyAlignment="1"/>
    <xf numFmtId="0" fontId="4" fillId="3" borderId="2" xfId="1" applyFont="1" applyFill="1" applyBorder="1" applyAlignment="1"/>
    <xf numFmtId="0" fontId="4" fillId="3" borderId="4" xfId="1" applyFont="1" applyFill="1" applyBorder="1" applyAlignment="1"/>
    <xf numFmtId="0" fontId="5" fillId="2" borderId="2" xfId="1" applyFont="1" applyFill="1" applyBorder="1" applyAlignment="1"/>
    <xf numFmtId="0" fontId="5" fillId="0" borderId="2" xfId="1" applyFont="1" applyBorder="1" applyAlignment="1"/>
    <xf numFmtId="0" fontId="2" fillId="2" borderId="4" xfId="1" applyFont="1" applyFill="1" applyBorder="1" applyAlignment="1"/>
    <xf numFmtId="0" fontId="5" fillId="2" borderId="3" xfId="1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wrapText="1"/>
    </xf>
    <xf numFmtId="0" fontId="2" fillId="0" borderId="4" xfId="1" applyBorder="1" applyAlignment="1"/>
    <xf numFmtId="0" fontId="3" fillId="3" borderId="2" xfId="0" applyFont="1" applyFill="1" applyBorder="1" applyAlignment="1"/>
    <xf numFmtId="0" fontId="4" fillId="3" borderId="2" xfId="0" applyFont="1" applyFill="1" applyBorder="1" applyAlignment="1"/>
    <xf numFmtId="0" fontId="5" fillId="2" borderId="3" xfId="0" applyFont="1" applyFill="1" applyBorder="1" applyAlignment="1">
      <alignment wrapText="1"/>
    </xf>
    <xf numFmtId="0" fontId="5" fillId="2" borderId="4" xfId="0" applyFont="1" applyFill="1" applyBorder="1" applyAlignment="1"/>
    <xf numFmtId="0" fontId="0" fillId="2" borderId="1" xfId="0" applyFill="1" applyBorder="1" applyAlignment="1">
      <alignment horizontal="right"/>
    </xf>
    <xf numFmtId="0" fontId="3" fillId="3" borderId="3" xfId="0" applyFont="1" applyFill="1" applyBorder="1" applyAlignment="1"/>
    <xf numFmtId="0" fontId="0" fillId="0" borderId="4" xfId="0" applyBorder="1" applyAlignment="1"/>
    <xf numFmtId="0" fontId="4" fillId="3" borderId="4" xfId="0" applyFont="1" applyFill="1" applyBorder="1" applyAlignment="1"/>
    <xf numFmtId="0" fontId="5" fillId="2" borderId="2" xfId="0" applyFont="1" applyFill="1" applyBorder="1" applyAlignment="1"/>
    <xf numFmtId="0" fontId="5" fillId="0" borderId="2" xfId="0" applyFont="1" applyBorder="1" applyAlignment="1"/>
    <xf numFmtId="0" fontId="5" fillId="2" borderId="3" xfId="0" applyFont="1" applyFill="1" applyBorder="1" applyAlignment="1"/>
    <xf numFmtId="0" fontId="0" fillId="2" borderId="4" xfId="0" applyFont="1" applyFill="1" applyBorder="1" applyAlignment="1"/>
    <xf numFmtId="0" fontId="0" fillId="3" borderId="4" xfId="0" applyFill="1" applyBorder="1" applyAlignment="1"/>
    <xf numFmtId="0" fontId="3" fillId="3" borderId="4" xfId="0" applyFont="1" applyFill="1" applyBorder="1" applyAlignment="1"/>
    <xf numFmtId="0" fontId="0" fillId="2" borderId="4" xfId="0" applyFont="1" applyFill="1" applyBorder="1" applyAlignment="1">
      <alignment wrapText="1"/>
    </xf>
    <xf numFmtId="0" fontId="5" fillId="2" borderId="3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/>
    </xf>
    <xf numFmtId="0" fontId="5" fillId="2" borderId="2" xfId="0" applyFont="1" applyFill="1" applyBorder="1" applyAlignment="1">
      <alignment wrapText="1"/>
    </xf>
    <xf numFmtId="0" fontId="11" fillId="3" borderId="2" xfId="0" applyFont="1" applyFill="1" applyBorder="1" applyAlignment="1"/>
    <xf numFmtId="0" fontId="12" fillId="3" borderId="2" xfId="0" applyFont="1" applyFill="1" applyBorder="1" applyAlignment="1"/>
    <xf numFmtId="0" fontId="11" fillId="2" borderId="3" xfId="0" applyFont="1" applyFill="1" applyBorder="1" applyAlignment="1"/>
    <xf numFmtId="0" fontId="1" fillId="2" borderId="3" xfId="0" applyFont="1" applyFill="1" applyBorder="1" applyAlignment="1"/>
    <xf numFmtId="0" fontId="1" fillId="0" borderId="4" xfId="0" applyFont="1" applyBorder="1" applyAlignment="1"/>
    <xf numFmtId="0" fontId="11" fillId="2" borderId="2" xfId="0" applyFont="1" applyFill="1" applyBorder="1" applyAlignment="1"/>
    <xf numFmtId="0" fontId="11" fillId="3" borderId="3" xfId="0" applyFont="1" applyFill="1" applyBorder="1" applyAlignment="1"/>
    <xf numFmtId="0" fontId="11" fillId="3" borderId="4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3" borderId="4" xfId="0" applyFont="1" applyFill="1" applyBorder="1" applyAlignment="1"/>
    <xf numFmtId="0" fontId="11" fillId="2" borderId="3" xfId="0" applyFont="1" applyFill="1" applyBorder="1" applyAlignment="1">
      <alignment wrapText="1"/>
    </xf>
    <xf numFmtId="0" fontId="11" fillId="2" borderId="4" xfId="0" applyFont="1" applyFill="1" applyBorder="1" applyAlignment="1"/>
    <xf numFmtId="0" fontId="11" fillId="2" borderId="2" xfId="0" applyFont="1" applyFill="1" applyBorder="1" applyAlignment="1">
      <alignment wrapText="1"/>
    </xf>
    <xf numFmtId="0" fontId="1" fillId="2" borderId="4" xfId="0" applyFont="1" applyFill="1" applyBorder="1" applyAlignment="1"/>
    <xf numFmtId="0" fontId="7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1&#1082;&#1074;.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РСА_279"/>
      <sheetName val="СОБИН"/>
      <sheetName val="ОБЩЕЕ"/>
    </sheetNames>
    <sheetDataSet>
      <sheetData sheetId="0">
        <row r="11">
          <cell r="D11">
            <v>330000</v>
          </cell>
        </row>
        <row r="124">
          <cell r="F124" t="str">
            <v>БФ Дети России- Будущее Мира</v>
          </cell>
        </row>
        <row r="125">
          <cell r="F125" t="str">
            <v>Выпускной бал студентов эконом фак-та 2010</v>
          </cell>
        </row>
        <row r="126">
          <cell r="F126" t="str">
            <v>Межрегиональный экономический фестиваль школьников "Сибириада. Шаг в мечту"</v>
          </cell>
        </row>
      </sheetData>
      <sheetData sheetId="1">
        <row r="5">
          <cell r="D5">
            <v>340000</v>
          </cell>
        </row>
        <row r="94">
          <cell r="A94" t="str">
            <v>Кычаков Александр Анатольевич</v>
          </cell>
        </row>
        <row r="96">
          <cell r="A96" t="str">
            <v>Бекарева Светлана Викторовна</v>
          </cell>
        </row>
        <row r="155">
          <cell r="F155" t="str">
            <v>Зимняя школа НГУ</v>
          </cell>
        </row>
        <row r="156">
          <cell r="F156" t="str">
            <v>Семинар "Фандрайзинг и мобилизация ресурсов"</v>
          </cell>
        </row>
        <row r="157">
          <cell r="F157" t="str">
            <v>Членский взнос в НП "Сибирская керамика" (за НГУ)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жертв"/>
      <sheetName val="60"/>
      <sheetName val="билеты"/>
      <sheetName val="ЗП"/>
      <sheetName val="налоги рко"/>
      <sheetName val="71"/>
      <sheetName val="Кравченко"/>
      <sheetName val="Супрун"/>
      <sheetName val="Ти"/>
      <sheetName val="ОБЩЕЕ"/>
      <sheetName val="раздельный учет"/>
    </sheetNames>
    <sheetDataSet>
      <sheetData sheetId="0">
        <row r="9">
          <cell r="C9" t="str">
            <v>Бартицкая Ольга Игоревна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tabSelected="1" view="pageBreakPreview" zoomScale="150" zoomScaleNormal="150" zoomScaleSheetLayoutView="80" zoomScalePageLayoutView="150" workbookViewId="0">
      <selection sqref="A1:C1"/>
    </sheetView>
  </sheetViews>
  <sheetFormatPr baseColWidth="10" defaultColWidth="8.83203125" defaultRowHeight="13" outlineLevelRow="1" x14ac:dyDescent="0"/>
  <cols>
    <col min="1" max="1" width="8.83203125" style="1"/>
    <col min="2" max="2" width="60.83203125" style="1" customWidth="1"/>
    <col min="3" max="3" width="13.1640625" style="1" customWidth="1"/>
    <col min="4" max="257" width="8.83203125" style="1"/>
    <col min="258" max="258" width="60.83203125" style="1" customWidth="1"/>
    <col min="259" max="259" width="13.1640625" style="1" customWidth="1"/>
    <col min="260" max="513" width="8.83203125" style="1"/>
    <col min="514" max="514" width="60.83203125" style="1" customWidth="1"/>
    <col min="515" max="515" width="13.1640625" style="1" customWidth="1"/>
    <col min="516" max="769" width="8.83203125" style="1"/>
    <col min="770" max="770" width="60.83203125" style="1" customWidth="1"/>
    <col min="771" max="771" width="13.1640625" style="1" customWidth="1"/>
    <col min="772" max="1025" width="8.83203125" style="1"/>
    <col min="1026" max="1026" width="60.83203125" style="1" customWidth="1"/>
    <col min="1027" max="1027" width="13.1640625" style="1" customWidth="1"/>
    <col min="1028" max="1281" width="8.83203125" style="1"/>
    <col min="1282" max="1282" width="60.83203125" style="1" customWidth="1"/>
    <col min="1283" max="1283" width="13.1640625" style="1" customWidth="1"/>
    <col min="1284" max="1537" width="8.83203125" style="1"/>
    <col min="1538" max="1538" width="60.83203125" style="1" customWidth="1"/>
    <col min="1539" max="1539" width="13.1640625" style="1" customWidth="1"/>
    <col min="1540" max="1793" width="8.83203125" style="1"/>
    <col min="1794" max="1794" width="60.83203125" style="1" customWidth="1"/>
    <col min="1795" max="1795" width="13.1640625" style="1" customWidth="1"/>
    <col min="1796" max="2049" width="8.83203125" style="1"/>
    <col min="2050" max="2050" width="60.83203125" style="1" customWidth="1"/>
    <col min="2051" max="2051" width="13.1640625" style="1" customWidth="1"/>
    <col min="2052" max="2305" width="8.83203125" style="1"/>
    <col min="2306" max="2306" width="60.83203125" style="1" customWidth="1"/>
    <col min="2307" max="2307" width="13.1640625" style="1" customWidth="1"/>
    <col min="2308" max="2561" width="8.83203125" style="1"/>
    <col min="2562" max="2562" width="60.83203125" style="1" customWidth="1"/>
    <col min="2563" max="2563" width="13.1640625" style="1" customWidth="1"/>
    <col min="2564" max="2817" width="8.83203125" style="1"/>
    <col min="2818" max="2818" width="60.83203125" style="1" customWidth="1"/>
    <col min="2819" max="2819" width="13.1640625" style="1" customWidth="1"/>
    <col min="2820" max="3073" width="8.83203125" style="1"/>
    <col min="3074" max="3074" width="60.83203125" style="1" customWidth="1"/>
    <col min="3075" max="3075" width="13.1640625" style="1" customWidth="1"/>
    <col min="3076" max="3329" width="8.83203125" style="1"/>
    <col min="3330" max="3330" width="60.83203125" style="1" customWidth="1"/>
    <col min="3331" max="3331" width="13.1640625" style="1" customWidth="1"/>
    <col min="3332" max="3585" width="8.83203125" style="1"/>
    <col min="3586" max="3586" width="60.83203125" style="1" customWidth="1"/>
    <col min="3587" max="3587" width="13.1640625" style="1" customWidth="1"/>
    <col min="3588" max="3841" width="8.83203125" style="1"/>
    <col min="3842" max="3842" width="60.83203125" style="1" customWidth="1"/>
    <col min="3843" max="3843" width="13.1640625" style="1" customWidth="1"/>
    <col min="3844" max="4097" width="8.83203125" style="1"/>
    <col min="4098" max="4098" width="60.83203125" style="1" customWidth="1"/>
    <col min="4099" max="4099" width="13.1640625" style="1" customWidth="1"/>
    <col min="4100" max="4353" width="8.83203125" style="1"/>
    <col min="4354" max="4354" width="60.83203125" style="1" customWidth="1"/>
    <col min="4355" max="4355" width="13.1640625" style="1" customWidth="1"/>
    <col min="4356" max="4609" width="8.83203125" style="1"/>
    <col min="4610" max="4610" width="60.83203125" style="1" customWidth="1"/>
    <col min="4611" max="4611" width="13.1640625" style="1" customWidth="1"/>
    <col min="4612" max="4865" width="8.83203125" style="1"/>
    <col min="4866" max="4866" width="60.83203125" style="1" customWidth="1"/>
    <col min="4867" max="4867" width="13.1640625" style="1" customWidth="1"/>
    <col min="4868" max="5121" width="8.83203125" style="1"/>
    <col min="5122" max="5122" width="60.83203125" style="1" customWidth="1"/>
    <col min="5123" max="5123" width="13.1640625" style="1" customWidth="1"/>
    <col min="5124" max="5377" width="8.83203125" style="1"/>
    <col min="5378" max="5378" width="60.83203125" style="1" customWidth="1"/>
    <col min="5379" max="5379" width="13.1640625" style="1" customWidth="1"/>
    <col min="5380" max="5633" width="8.83203125" style="1"/>
    <col min="5634" max="5634" width="60.83203125" style="1" customWidth="1"/>
    <col min="5635" max="5635" width="13.1640625" style="1" customWidth="1"/>
    <col min="5636" max="5889" width="8.83203125" style="1"/>
    <col min="5890" max="5890" width="60.83203125" style="1" customWidth="1"/>
    <col min="5891" max="5891" width="13.1640625" style="1" customWidth="1"/>
    <col min="5892" max="6145" width="8.83203125" style="1"/>
    <col min="6146" max="6146" width="60.83203125" style="1" customWidth="1"/>
    <col min="6147" max="6147" width="13.1640625" style="1" customWidth="1"/>
    <col min="6148" max="6401" width="8.83203125" style="1"/>
    <col min="6402" max="6402" width="60.83203125" style="1" customWidth="1"/>
    <col min="6403" max="6403" width="13.1640625" style="1" customWidth="1"/>
    <col min="6404" max="6657" width="8.83203125" style="1"/>
    <col min="6658" max="6658" width="60.83203125" style="1" customWidth="1"/>
    <col min="6659" max="6659" width="13.1640625" style="1" customWidth="1"/>
    <col min="6660" max="6913" width="8.83203125" style="1"/>
    <col min="6914" max="6914" width="60.83203125" style="1" customWidth="1"/>
    <col min="6915" max="6915" width="13.1640625" style="1" customWidth="1"/>
    <col min="6916" max="7169" width="8.83203125" style="1"/>
    <col min="7170" max="7170" width="60.83203125" style="1" customWidth="1"/>
    <col min="7171" max="7171" width="13.1640625" style="1" customWidth="1"/>
    <col min="7172" max="7425" width="8.83203125" style="1"/>
    <col min="7426" max="7426" width="60.83203125" style="1" customWidth="1"/>
    <col min="7427" max="7427" width="13.1640625" style="1" customWidth="1"/>
    <col min="7428" max="7681" width="8.83203125" style="1"/>
    <col min="7682" max="7682" width="60.83203125" style="1" customWidth="1"/>
    <col min="7683" max="7683" width="13.1640625" style="1" customWidth="1"/>
    <col min="7684" max="7937" width="8.83203125" style="1"/>
    <col min="7938" max="7938" width="60.83203125" style="1" customWidth="1"/>
    <col min="7939" max="7939" width="13.1640625" style="1" customWidth="1"/>
    <col min="7940" max="8193" width="8.83203125" style="1"/>
    <col min="8194" max="8194" width="60.83203125" style="1" customWidth="1"/>
    <col min="8195" max="8195" width="13.1640625" style="1" customWidth="1"/>
    <col min="8196" max="8449" width="8.83203125" style="1"/>
    <col min="8450" max="8450" width="60.83203125" style="1" customWidth="1"/>
    <col min="8451" max="8451" width="13.1640625" style="1" customWidth="1"/>
    <col min="8452" max="8705" width="8.83203125" style="1"/>
    <col min="8706" max="8706" width="60.83203125" style="1" customWidth="1"/>
    <col min="8707" max="8707" width="13.1640625" style="1" customWidth="1"/>
    <col min="8708" max="8961" width="8.83203125" style="1"/>
    <col min="8962" max="8962" width="60.83203125" style="1" customWidth="1"/>
    <col min="8963" max="8963" width="13.1640625" style="1" customWidth="1"/>
    <col min="8964" max="9217" width="8.83203125" style="1"/>
    <col min="9218" max="9218" width="60.83203125" style="1" customWidth="1"/>
    <col min="9219" max="9219" width="13.1640625" style="1" customWidth="1"/>
    <col min="9220" max="9473" width="8.83203125" style="1"/>
    <col min="9474" max="9474" width="60.83203125" style="1" customWidth="1"/>
    <col min="9475" max="9475" width="13.1640625" style="1" customWidth="1"/>
    <col min="9476" max="9729" width="8.83203125" style="1"/>
    <col min="9730" max="9730" width="60.83203125" style="1" customWidth="1"/>
    <col min="9731" max="9731" width="13.1640625" style="1" customWidth="1"/>
    <col min="9732" max="9985" width="8.83203125" style="1"/>
    <col min="9986" max="9986" width="60.83203125" style="1" customWidth="1"/>
    <col min="9987" max="9987" width="13.1640625" style="1" customWidth="1"/>
    <col min="9988" max="10241" width="8.83203125" style="1"/>
    <col min="10242" max="10242" width="60.83203125" style="1" customWidth="1"/>
    <col min="10243" max="10243" width="13.1640625" style="1" customWidth="1"/>
    <col min="10244" max="10497" width="8.83203125" style="1"/>
    <col min="10498" max="10498" width="60.83203125" style="1" customWidth="1"/>
    <col min="10499" max="10499" width="13.1640625" style="1" customWidth="1"/>
    <col min="10500" max="10753" width="8.83203125" style="1"/>
    <col min="10754" max="10754" width="60.83203125" style="1" customWidth="1"/>
    <col min="10755" max="10755" width="13.1640625" style="1" customWidth="1"/>
    <col min="10756" max="11009" width="8.83203125" style="1"/>
    <col min="11010" max="11010" width="60.83203125" style="1" customWidth="1"/>
    <col min="11011" max="11011" width="13.1640625" style="1" customWidth="1"/>
    <col min="11012" max="11265" width="8.83203125" style="1"/>
    <col min="11266" max="11266" width="60.83203125" style="1" customWidth="1"/>
    <col min="11267" max="11267" width="13.1640625" style="1" customWidth="1"/>
    <col min="11268" max="11521" width="8.83203125" style="1"/>
    <col min="11522" max="11522" width="60.83203125" style="1" customWidth="1"/>
    <col min="11523" max="11523" width="13.1640625" style="1" customWidth="1"/>
    <col min="11524" max="11777" width="8.83203125" style="1"/>
    <col min="11778" max="11778" width="60.83203125" style="1" customWidth="1"/>
    <col min="11779" max="11779" width="13.1640625" style="1" customWidth="1"/>
    <col min="11780" max="12033" width="8.83203125" style="1"/>
    <col min="12034" max="12034" width="60.83203125" style="1" customWidth="1"/>
    <col min="12035" max="12035" width="13.1640625" style="1" customWidth="1"/>
    <col min="12036" max="12289" width="8.83203125" style="1"/>
    <col min="12290" max="12290" width="60.83203125" style="1" customWidth="1"/>
    <col min="12291" max="12291" width="13.1640625" style="1" customWidth="1"/>
    <col min="12292" max="12545" width="8.83203125" style="1"/>
    <col min="12546" max="12546" width="60.83203125" style="1" customWidth="1"/>
    <col min="12547" max="12547" width="13.1640625" style="1" customWidth="1"/>
    <col min="12548" max="12801" width="8.83203125" style="1"/>
    <col min="12802" max="12802" width="60.83203125" style="1" customWidth="1"/>
    <col min="12803" max="12803" width="13.1640625" style="1" customWidth="1"/>
    <col min="12804" max="13057" width="8.83203125" style="1"/>
    <col min="13058" max="13058" width="60.83203125" style="1" customWidth="1"/>
    <col min="13059" max="13059" width="13.1640625" style="1" customWidth="1"/>
    <col min="13060" max="13313" width="8.83203125" style="1"/>
    <col min="13314" max="13314" width="60.83203125" style="1" customWidth="1"/>
    <col min="13315" max="13315" width="13.1640625" style="1" customWidth="1"/>
    <col min="13316" max="13569" width="8.83203125" style="1"/>
    <col min="13570" max="13570" width="60.83203125" style="1" customWidth="1"/>
    <col min="13571" max="13571" width="13.1640625" style="1" customWidth="1"/>
    <col min="13572" max="13825" width="8.83203125" style="1"/>
    <col min="13826" max="13826" width="60.83203125" style="1" customWidth="1"/>
    <col min="13827" max="13827" width="13.1640625" style="1" customWidth="1"/>
    <col min="13828" max="14081" width="8.83203125" style="1"/>
    <col min="14082" max="14082" width="60.83203125" style="1" customWidth="1"/>
    <col min="14083" max="14083" width="13.1640625" style="1" customWidth="1"/>
    <col min="14084" max="14337" width="8.83203125" style="1"/>
    <col min="14338" max="14338" width="60.83203125" style="1" customWidth="1"/>
    <col min="14339" max="14339" width="13.1640625" style="1" customWidth="1"/>
    <col min="14340" max="14593" width="8.83203125" style="1"/>
    <col min="14594" max="14594" width="60.83203125" style="1" customWidth="1"/>
    <col min="14595" max="14595" width="13.1640625" style="1" customWidth="1"/>
    <col min="14596" max="14849" width="8.83203125" style="1"/>
    <col min="14850" max="14850" width="60.83203125" style="1" customWidth="1"/>
    <col min="14851" max="14851" width="13.1640625" style="1" customWidth="1"/>
    <col min="14852" max="15105" width="8.83203125" style="1"/>
    <col min="15106" max="15106" width="60.83203125" style="1" customWidth="1"/>
    <col min="15107" max="15107" width="13.1640625" style="1" customWidth="1"/>
    <col min="15108" max="15361" width="8.83203125" style="1"/>
    <col min="15362" max="15362" width="60.83203125" style="1" customWidth="1"/>
    <col min="15363" max="15363" width="13.1640625" style="1" customWidth="1"/>
    <col min="15364" max="15617" width="8.83203125" style="1"/>
    <col min="15618" max="15618" width="60.83203125" style="1" customWidth="1"/>
    <col min="15619" max="15619" width="13.1640625" style="1" customWidth="1"/>
    <col min="15620" max="15873" width="8.83203125" style="1"/>
    <col min="15874" max="15874" width="60.83203125" style="1" customWidth="1"/>
    <col min="15875" max="15875" width="13.1640625" style="1" customWidth="1"/>
    <col min="15876" max="16129" width="8.83203125" style="1"/>
    <col min="16130" max="16130" width="60.83203125" style="1" customWidth="1"/>
    <col min="16131" max="16131" width="13.1640625" style="1" customWidth="1"/>
    <col min="16132" max="16384" width="8.83203125" style="1"/>
  </cols>
  <sheetData>
    <row r="1" spans="1:3" ht="16">
      <c r="A1" s="117" t="s">
        <v>291</v>
      </c>
      <c r="B1" s="118"/>
      <c r="C1" s="118"/>
    </row>
    <row r="2" spans="1:3">
      <c r="A2" s="75" t="s">
        <v>0</v>
      </c>
      <c r="B2" s="75"/>
      <c r="C2" s="75"/>
    </row>
    <row r="3" spans="1:3" ht="14">
      <c r="A3" s="71" t="s">
        <v>1</v>
      </c>
      <c r="B3" s="72"/>
      <c r="C3" s="2">
        <v>0</v>
      </c>
    </row>
    <row r="4" spans="1:3" ht="14">
      <c r="A4" s="71" t="s">
        <v>2</v>
      </c>
      <c r="B4" s="72"/>
      <c r="C4" s="3">
        <v>15997330.84</v>
      </c>
    </row>
    <row r="5" spans="1:3" ht="28" customHeight="1">
      <c r="A5" s="73" t="s">
        <v>268</v>
      </c>
      <c r="B5" s="74"/>
      <c r="C5" s="4">
        <v>14400000</v>
      </c>
    </row>
    <row r="6" spans="1:3" ht="12.75" customHeight="1" outlineLevel="1">
      <c r="A6" s="5">
        <v>1</v>
      </c>
      <c r="B6" s="6" t="s">
        <v>28</v>
      </c>
      <c r="C6" s="7">
        <v>900000</v>
      </c>
    </row>
    <row r="7" spans="1:3" ht="12.75" customHeight="1" outlineLevel="1">
      <c r="A7" s="5">
        <v>2</v>
      </c>
      <c r="B7" s="6" t="s">
        <v>29</v>
      </c>
      <c r="C7" s="7">
        <v>900000</v>
      </c>
    </row>
    <row r="8" spans="1:3" ht="12.75" customHeight="1" outlineLevel="1">
      <c r="A8" s="5">
        <v>3</v>
      </c>
      <c r="B8" s="6" t="s">
        <v>30</v>
      </c>
      <c r="C8" s="7">
        <v>900000</v>
      </c>
    </row>
    <row r="9" spans="1:3" ht="12.75" customHeight="1" outlineLevel="1">
      <c r="A9" s="5">
        <v>4</v>
      </c>
      <c r="B9" s="6" t="s">
        <v>31</v>
      </c>
      <c r="C9" s="7">
        <v>900000</v>
      </c>
    </row>
    <row r="10" spans="1:3" ht="12.75" customHeight="1" outlineLevel="1">
      <c r="A10" s="5">
        <v>5</v>
      </c>
      <c r="B10" s="6" t="s">
        <v>32</v>
      </c>
      <c r="C10" s="7">
        <v>900000</v>
      </c>
    </row>
    <row r="11" spans="1:3" ht="12.75" customHeight="1" outlineLevel="1">
      <c r="A11" s="5">
        <v>6</v>
      </c>
      <c r="B11" s="6" t="s">
        <v>33</v>
      </c>
      <c r="C11" s="7">
        <v>900000</v>
      </c>
    </row>
    <row r="12" spans="1:3" ht="12.75" customHeight="1" outlineLevel="1">
      <c r="A12" s="5">
        <v>7</v>
      </c>
      <c r="B12" s="6" t="s">
        <v>34</v>
      </c>
      <c r="C12" s="7">
        <v>900000</v>
      </c>
    </row>
    <row r="13" spans="1:3" ht="12.75" customHeight="1" outlineLevel="1">
      <c r="A13" s="5">
        <v>8</v>
      </c>
      <c r="B13" s="6" t="s">
        <v>35</v>
      </c>
      <c r="C13" s="7">
        <v>900000</v>
      </c>
    </row>
    <row r="14" spans="1:3" ht="12.75" customHeight="1" outlineLevel="1">
      <c r="A14" s="5">
        <v>9</v>
      </c>
      <c r="B14" s="6" t="s">
        <v>36</v>
      </c>
      <c r="C14" s="7">
        <v>900000</v>
      </c>
    </row>
    <row r="15" spans="1:3" ht="12.75" customHeight="1" outlineLevel="1">
      <c r="A15" s="5">
        <v>10</v>
      </c>
      <c r="B15" s="6" t="s">
        <v>37</v>
      </c>
      <c r="C15" s="7">
        <v>900000</v>
      </c>
    </row>
    <row r="16" spans="1:3" ht="12.75" customHeight="1" outlineLevel="1">
      <c r="A16" s="5">
        <v>11</v>
      </c>
      <c r="B16" s="6" t="s">
        <v>38</v>
      </c>
      <c r="C16" s="7">
        <v>900000</v>
      </c>
    </row>
    <row r="17" spans="1:3" ht="12.75" customHeight="1" outlineLevel="1">
      <c r="A17" s="5">
        <v>12</v>
      </c>
      <c r="B17" s="6" t="s">
        <v>39</v>
      </c>
      <c r="C17" s="7">
        <v>900000</v>
      </c>
    </row>
    <row r="18" spans="1:3" ht="12.75" customHeight="1" outlineLevel="1">
      <c r="A18" s="5">
        <v>13</v>
      </c>
      <c r="B18" s="6" t="s">
        <v>40</v>
      </c>
      <c r="C18" s="7">
        <v>900000</v>
      </c>
    </row>
    <row r="19" spans="1:3" ht="12.75" customHeight="1" outlineLevel="1">
      <c r="A19" s="5">
        <v>14</v>
      </c>
      <c r="B19" s="6" t="s">
        <v>41</v>
      </c>
      <c r="C19" s="7">
        <v>900000</v>
      </c>
    </row>
    <row r="20" spans="1:3" ht="12.75" customHeight="1" outlineLevel="1">
      <c r="A20" s="5">
        <v>15</v>
      </c>
      <c r="B20" s="6" t="s">
        <v>42</v>
      </c>
      <c r="C20" s="7">
        <v>900000</v>
      </c>
    </row>
    <row r="21" spans="1:3" ht="31" customHeight="1" outlineLevel="1">
      <c r="A21" s="5">
        <v>16</v>
      </c>
      <c r="B21" s="6" t="s">
        <v>43</v>
      </c>
      <c r="C21" s="7">
        <v>900000</v>
      </c>
    </row>
    <row r="22" spans="1:3" ht="12.75" customHeight="1">
      <c r="A22" s="73" t="s">
        <v>3</v>
      </c>
      <c r="B22" s="74"/>
      <c r="C22" s="4">
        <v>1500000</v>
      </c>
    </row>
    <row r="23" spans="1:3" s="11" customFormat="1" ht="12.75" customHeight="1" outlineLevel="1">
      <c r="A23" s="8">
        <v>1</v>
      </c>
      <c r="B23" s="9" t="s">
        <v>44</v>
      </c>
      <c r="C23" s="10">
        <v>100000</v>
      </c>
    </row>
    <row r="24" spans="1:3" s="11" customFormat="1" ht="12.75" customHeight="1" outlineLevel="1">
      <c r="A24" s="8">
        <v>2</v>
      </c>
      <c r="B24" s="9" t="s">
        <v>45</v>
      </c>
      <c r="C24" s="10">
        <v>100000</v>
      </c>
    </row>
    <row r="25" spans="1:3" s="11" customFormat="1" ht="12.75" customHeight="1" outlineLevel="1">
      <c r="A25" s="8">
        <v>3</v>
      </c>
      <c r="B25" s="9" t="s">
        <v>30</v>
      </c>
      <c r="C25" s="10">
        <v>100000</v>
      </c>
    </row>
    <row r="26" spans="1:3" s="11" customFormat="1" ht="12.75" customHeight="1" outlineLevel="1">
      <c r="A26" s="8">
        <v>4</v>
      </c>
      <c r="B26" s="9" t="s">
        <v>31</v>
      </c>
      <c r="C26" s="10">
        <v>100000</v>
      </c>
    </row>
    <row r="27" spans="1:3" s="11" customFormat="1" ht="12.75" customHeight="1" outlineLevel="1">
      <c r="A27" s="8">
        <v>5</v>
      </c>
      <c r="B27" s="9" t="s">
        <v>32</v>
      </c>
      <c r="C27" s="10">
        <v>100000</v>
      </c>
    </row>
    <row r="28" spans="1:3" s="11" customFormat="1" ht="12.75" customHeight="1" outlineLevel="1">
      <c r="A28" s="8">
        <v>6</v>
      </c>
      <c r="B28" s="9" t="s">
        <v>33</v>
      </c>
      <c r="C28" s="10">
        <v>100000</v>
      </c>
    </row>
    <row r="29" spans="1:3" s="11" customFormat="1" ht="12.75" customHeight="1" outlineLevel="1">
      <c r="A29" s="8">
        <v>7</v>
      </c>
      <c r="B29" s="9" t="s">
        <v>36</v>
      </c>
      <c r="C29" s="10">
        <v>100000</v>
      </c>
    </row>
    <row r="30" spans="1:3" s="11" customFormat="1" ht="12.75" customHeight="1" outlineLevel="1">
      <c r="A30" s="8">
        <v>8</v>
      </c>
      <c r="B30" s="9" t="s">
        <v>34</v>
      </c>
      <c r="C30" s="10">
        <v>100000</v>
      </c>
    </row>
    <row r="31" spans="1:3" s="11" customFormat="1" ht="12.75" customHeight="1" outlineLevel="1">
      <c r="A31" s="8">
        <v>9</v>
      </c>
      <c r="B31" s="9" t="s">
        <v>35</v>
      </c>
      <c r="C31" s="10">
        <v>100000</v>
      </c>
    </row>
    <row r="32" spans="1:3" s="11" customFormat="1" ht="12.75" customHeight="1" outlineLevel="1">
      <c r="A32" s="8">
        <v>10</v>
      </c>
      <c r="B32" s="9" t="s">
        <v>39</v>
      </c>
      <c r="C32" s="10">
        <v>100000</v>
      </c>
    </row>
    <row r="33" spans="1:3" s="11" customFormat="1" ht="12.75" customHeight="1" outlineLevel="1">
      <c r="A33" s="8">
        <v>11</v>
      </c>
      <c r="B33" s="9" t="s">
        <v>37</v>
      </c>
      <c r="C33" s="10">
        <v>100000</v>
      </c>
    </row>
    <row r="34" spans="1:3" s="11" customFormat="1" ht="12.75" customHeight="1" outlineLevel="1">
      <c r="A34" s="8">
        <v>12</v>
      </c>
      <c r="B34" s="9" t="s">
        <v>38</v>
      </c>
      <c r="C34" s="10">
        <v>100000</v>
      </c>
    </row>
    <row r="35" spans="1:3" s="11" customFormat="1" ht="12.75" customHeight="1" outlineLevel="1">
      <c r="A35" s="8">
        <v>13</v>
      </c>
      <c r="B35" s="9" t="s">
        <v>42</v>
      </c>
      <c r="C35" s="10">
        <v>100000</v>
      </c>
    </row>
    <row r="36" spans="1:3" s="11" customFormat="1" ht="12.75" customHeight="1" outlineLevel="1">
      <c r="A36" s="8">
        <v>14</v>
      </c>
      <c r="B36" s="9" t="s">
        <v>43</v>
      </c>
      <c r="C36" s="10">
        <v>100000</v>
      </c>
    </row>
    <row r="37" spans="1:3" s="11" customFormat="1" ht="12.75" customHeight="1" outlineLevel="1">
      <c r="A37" s="8">
        <v>15</v>
      </c>
      <c r="B37" s="9" t="s">
        <v>41</v>
      </c>
      <c r="C37" s="10">
        <v>100000</v>
      </c>
    </row>
    <row r="38" spans="1:3" s="11" customFormat="1" ht="12.75" customHeight="1">
      <c r="A38" s="73" t="s">
        <v>4</v>
      </c>
      <c r="B38" s="74"/>
      <c r="C38" s="4">
        <v>96850.82</v>
      </c>
    </row>
    <row r="39" spans="1:3" s="11" customFormat="1" ht="14.25" customHeight="1">
      <c r="A39" s="73" t="s">
        <v>261</v>
      </c>
      <c r="B39" s="74"/>
      <c r="C39" s="4">
        <v>480.02</v>
      </c>
    </row>
    <row r="40" spans="1:3" s="11" customFormat="1" ht="15.75" customHeight="1">
      <c r="A40" s="71" t="s">
        <v>5</v>
      </c>
      <c r="B40" s="72"/>
      <c r="C40" s="3">
        <v>15715443.520000001</v>
      </c>
    </row>
    <row r="41" spans="1:3" s="11" customFormat="1" ht="12.75" customHeight="1">
      <c r="A41" s="73" t="s">
        <v>126</v>
      </c>
      <c r="B41" s="74"/>
      <c r="C41" s="4">
        <v>14496000</v>
      </c>
    </row>
    <row r="42" spans="1:3" s="11" customFormat="1" ht="12.75" customHeight="1" outlineLevel="1">
      <c r="A42" s="8">
        <v>1</v>
      </c>
      <c r="B42" s="9" t="s">
        <v>6</v>
      </c>
      <c r="C42" s="10">
        <v>4496000</v>
      </c>
    </row>
    <row r="43" spans="1:3" s="11" customFormat="1" ht="12.75" customHeight="1" outlineLevel="1">
      <c r="A43" s="8">
        <v>2</v>
      </c>
      <c r="B43" s="9" t="s">
        <v>7</v>
      </c>
      <c r="C43" s="10">
        <v>10000000</v>
      </c>
    </row>
    <row r="44" spans="1:3">
      <c r="A44" s="69" t="s">
        <v>8</v>
      </c>
      <c r="B44" s="70"/>
      <c r="C44" s="4">
        <v>541749.64</v>
      </c>
    </row>
    <row r="45" spans="1:3" ht="12.75" customHeight="1" outlineLevel="1">
      <c r="A45" s="12">
        <v>1</v>
      </c>
      <c r="B45" s="13" t="s">
        <v>9</v>
      </c>
      <c r="C45" s="7">
        <v>237749.64</v>
      </c>
    </row>
    <row r="46" spans="1:3" ht="25.5" customHeight="1" outlineLevel="1">
      <c r="A46" s="12">
        <v>2</v>
      </c>
      <c r="B46" s="14" t="s">
        <v>10</v>
      </c>
      <c r="C46" s="7">
        <v>274000</v>
      </c>
    </row>
    <row r="47" spans="1:3" ht="10.5" customHeight="1" outlineLevel="1">
      <c r="A47" s="12">
        <v>3</v>
      </c>
      <c r="B47" s="14" t="s">
        <v>46</v>
      </c>
      <c r="C47" s="7">
        <v>30000</v>
      </c>
    </row>
    <row r="48" spans="1:3">
      <c r="A48" s="69" t="s">
        <v>11</v>
      </c>
      <c r="B48" s="70"/>
      <c r="C48" s="4">
        <v>167000</v>
      </c>
    </row>
    <row r="49" spans="1:3" ht="12.75" customHeight="1" outlineLevel="1">
      <c r="A49" s="5">
        <v>1</v>
      </c>
      <c r="B49" s="5" t="s">
        <v>12</v>
      </c>
      <c r="C49" s="7">
        <v>45000</v>
      </c>
    </row>
    <row r="50" spans="1:3" ht="12.75" customHeight="1" outlineLevel="1">
      <c r="A50" s="5">
        <v>2</v>
      </c>
      <c r="B50" s="5" t="s">
        <v>13</v>
      </c>
      <c r="C50" s="7">
        <v>30000</v>
      </c>
    </row>
    <row r="51" spans="1:3" ht="12.75" customHeight="1" outlineLevel="1">
      <c r="A51" s="5">
        <v>3</v>
      </c>
      <c r="B51" s="5" t="s">
        <v>14</v>
      </c>
      <c r="C51" s="7">
        <v>16000</v>
      </c>
    </row>
    <row r="52" spans="1:3" ht="12.75" customHeight="1" outlineLevel="1">
      <c r="A52" s="5">
        <v>4</v>
      </c>
      <c r="B52" s="13" t="s">
        <v>15</v>
      </c>
      <c r="C52" s="7">
        <v>30000</v>
      </c>
    </row>
    <row r="53" spans="1:3" ht="12.75" customHeight="1" outlineLevel="1">
      <c r="A53" s="5">
        <v>5</v>
      </c>
      <c r="B53" s="13" t="s">
        <v>16</v>
      </c>
      <c r="C53" s="7">
        <v>16000</v>
      </c>
    </row>
    <row r="54" spans="1:3" ht="12.75" customHeight="1" outlineLevel="1">
      <c r="A54" s="5">
        <v>6</v>
      </c>
      <c r="B54" s="13" t="s">
        <v>17</v>
      </c>
      <c r="C54" s="7">
        <v>30000</v>
      </c>
    </row>
    <row r="55" spans="1:3">
      <c r="A55" s="69" t="s">
        <v>18</v>
      </c>
      <c r="B55" s="70"/>
      <c r="C55" s="4">
        <v>21000</v>
      </c>
    </row>
    <row r="56" spans="1:3" ht="12.75" customHeight="1" outlineLevel="1">
      <c r="A56" s="5">
        <v>1</v>
      </c>
      <c r="B56" s="6" t="s">
        <v>19</v>
      </c>
      <c r="C56" s="7">
        <v>5000</v>
      </c>
    </row>
    <row r="57" spans="1:3" ht="12.75" customHeight="1" outlineLevel="1">
      <c r="A57" s="5">
        <v>2</v>
      </c>
      <c r="B57" s="6" t="s">
        <v>20</v>
      </c>
      <c r="C57" s="7">
        <v>16000</v>
      </c>
    </row>
    <row r="58" spans="1:3">
      <c r="A58" s="69" t="s">
        <v>272</v>
      </c>
      <c r="B58" s="70"/>
      <c r="C58" s="4">
        <v>234000</v>
      </c>
    </row>
    <row r="59" spans="1:3" ht="12.75" customHeight="1" outlineLevel="1">
      <c r="A59" s="5">
        <v>1</v>
      </c>
      <c r="B59" s="5" t="s">
        <v>275</v>
      </c>
      <c r="C59" s="7">
        <v>224000</v>
      </c>
    </row>
    <row r="60" spans="1:3" ht="12.75" customHeight="1" outlineLevel="1">
      <c r="A60" s="5">
        <v>2</v>
      </c>
      <c r="B60" s="5" t="s">
        <v>276</v>
      </c>
      <c r="C60" s="7">
        <v>10000</v>
      </c>
    </row>
    <row r="61" spans="1:3">
      <c r="A61" s="69" t="s">
        <v>273</v>
      </c>
      <c r="B61" s="70"/>
      <c r="C61" s="4">
        <v>138647.88999999996</v>
      </c>
    </row>
    <row r="62" spans="1:3">
      <c r="A62" s="69" t="s">
        <v>21</v>
      </c>
      <c r="B62" s="70"/>
      <c r="C62" s="4">
        <v>117045.99</v>
      </c>
    </row>
    <row r="63" spans="1:3" ht="12.75" customHeight="1" outlineLevel="1">
      <c r="A63" s="5">
        <v>1</v>
      </c>
      <c r="B63" s="13" t="s">
        <v>22</v>
      </c>
      <c r="C63" s="7">
        <v>45134.84</v>
      </c>
    </row>
    <row r="64" spans="1:3" ht="12.75" customHeight="1" outlineLevel="1">
      <c r="A64" s="5">
        <v>2</v>
      </c>
      <c r="B64" s="13" t="s">
        <v>23</v>
      </c>
      <c r="C64" s="7">
        <v>12203</v>
      </c>
    </row>
    <row r="65" spans="1:3" ht="12.75" customHeight="1" outlineLevel="1">
      <c r="A65" s="5">
        <v>3</v>
      </c>
      <c r="B65" s="5" t="s">
        <v>24</v>
      </c>
      <c r="C65" s="7">
        <v>40271.79</v>
      </c>
    </row>
    <row r="66" spans="1:3" ht="12.75" customHeight="1" outlineLevel="1">
      <c r="A66" s="5">
        <v>4</v>
      </c>
      <c r="B66" s="5" t="s">
        <v>25</v>
      </c>
      <c r="C66" s="7">
        <v>7777</v>
      </c>
    </row>
    <row r="67" spans="1:3" ht="25.5" customHeight="1" outlineLevel="1">
      <c r="A67" s="5">
        <v>5</v>
      </c>
      <c r="B67" s="6" t="s">
        <v>26</v>
      </c>
      <c r="C67" s="7">
        <v>11659.36</v>
      </c>
    </row>
    <row r="68" spans="1:3" ht="14">
      <c r="A68" s="71" t="s">
        <v>27</v>
      </c>
      <c r="B68" s="72"/>
      <c r="C68" s="3">
        <v>281887.31999999844</v>
      </c>
    </row>
  </sheetData>
  <mergeCells count="17">
    <mergeCell ref="A1:C1"/>
    <mergeCell ref="A38:B38"/>
    <mergeCell ref="A2:C2"/>
    <mergeCell ref="A3:B3"/>
    <mergeCell ref="A4:B4"/>
    <mergeCell ref="A5:B5"/>
    <mergeCell ref="A22:B22"/>
    <mergeCell ref="A58:B58"/>
    <mergeCell ref="A61:B61"/>
    <mergeCell ref="A62:B62"/>
    <mergeCell ref="A68:B68"/>
    <mergeCell ref="A39:B39"/>
    <mergeCell ref="A40:B40"/>
    <mergeCell ref="A41:B41"/>
    <mergeCell ref="A44:B44"/>
    <mergeCell ref="A48:B48"/>
    <mergeCell ref="A55:B55"/>
  </mergeCells>
  <phoneticPr fontId="14" type="noConversion"/>
  <pageMargins left="0.7" right="0.7" top="0.75" bottom="0.75" header="0.3" footer="0.3"/>
  <pageSetup paperSize="9" scale="83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view="pageBreakPreview" zoomScaleSheetLayoutView="100" workbookViewId="0">
      <selection activeCell="B53" sqref="B53"/>
    </sheetView>
  </sheetViews>
  <sheetFormatPr baseColWidth="10" defaultColWidth="8.83203125" defaultRowHeight="13" outlineLevelRow="1" x14ac:dyDescent="0"/>
  <cols>
    <col min="1" max="1" width="8.83203125" style="1"/>
    <col min="2" max="2" width="66.5" style="1" customWidth="1"/>
    <col min="3" max="3" width="15.5" style="1" customWidth="1"/>
    <col min="4" max="257" width="8.83203125" style="1"/>
    <col min="258" max="258" width="66.5" style="1" customWidth="1"/>
    <col min="259" max="259" width="15.5" style="1" customWidth="1"/>
    <col min="260" max="513" width="8.83203125" style="1"/>
    <col min="514" max="514" width="66.5" style="1" customWidth="1"/>
    <col min="515" max="515" width="15.5" style="1" customWidth="1"/>
    <col min="516" max="769" width="8.83203125" style="1"/>
    <col min="770" max="770" width="66.5" style="1" customWidth="1"/>
    <col min="771" max="771" width="15.5" style="1" customWidth="1"/>
    <col min="772" max="1025" width="8.83203125" style="1"/>
    <col min="1026" max="1026" width="66.5" style="1" customWidth="1"/>
    <col min="1027" max="1027" width="15.5" style="1" customWidth="1"/>
    <col min="1028" max="1281" width="8.83203125" style="1"/>
    <col min="1282" max="1282" width="66.5" style="1" customWidth="1"/>
    <col min="1283" max="1283" width="15.5" style="1" customWidth="1"/>
    <col min="1284" max="1537" width="8.83203125" style="1"/>
    <col min="1538" max="1538" width="66.5" style="1" customWidth="1"/>
    <col min="1539" max="1539" width="15.5" style="1" customWidth="1"/>
    <col min="1540" max="1793" width="8.83203125" style="1"/>
    <col min="1794" max="1794" width="66.5" style="1" customWidth="1"/>
    <col min="1795" max="1795" width="15.5" style="1" customWidth="1"/>
    <col min="1796" max="2049" width="8.83203125" style="1"/>
    <col min="2050" max="2050" width="66.5" style="1" customWidth="1"/>
    <col min="2051" max="2051" width="15.5" style="1" customWidth="1"/>
    <col min="2052" max="2305" width="8.83203125" style="1"/>
    <col min="2306" max="2306" width="66.5" style="1" customWidth="1"/>
    <col min="2307" max="2307" width="15.5" style="1" customWidth="1"/>
    <col min="2308" max="2561" width="8.83203125" style="1"/>
    <col min="2562" max="2562" width="66.5" style="1" customWidth="1"/>
    <col min="2563" max="2563" width="15.5" style="1" customWidth="1"/>
    <col min="2564" max="2817" width="8.83203125" style="1"/>
    <col min="2818" max="2818" width="66.5" style="1" customWidth="1"/>
    <col min="2819" max="2819" width="15.5" style="1" customWidth="1"/>
    <col min="2820" max="3073" width="8.83203125" style="1"/>
    <col min="3074" max="3074" width="66.5" style="1" customWidth="1"/>
    <col min="3075" max="3075" width="15.5" style="1" customWidth="1"/>
    <col min="3076" max="3329" width="8.83203125" style="1"/>
    <col min="3330" max="3330" width="66.5" style="1" customWidth="1"/>
    <col min="3331" max="3331" width="15.5" style="1" customWidth="1"/>
    <col min="3332" max="3585" width="8.83203125" style="1"/>
    <col min="3586" max="3586" width="66.5" style="1" customWidth="1"/>
    <col min="3587" max="3587" width="15.5" style="1" customWidth="1"/>
    <col min="3588" max="3841" width="8.83203125" style="1"/>
    <col min="3842" max="3842" width="66.5" style="1" customWidth="1"/>
    <col min="3843" max="3843" width="15.5" style="1" customWidth="1"/>
    <col min="3844" max="4097" width="8.83203125" style="1"/>
    <col min="4098" max="4098" width="66.5" style="1" customWidth="1"/>
    <col min="4099" max="4099" width="15.5" style="1" customWidth="1"/>
    <col min="4100" max="4353" width="8.83203125" style="1"/>
    <col min="4354" max="4354" width="66.5" style="1" customWidth="1"/>
    <col min="4355" max="4355" width="15.5" style="1" customWidth="1"/>
    <col min="4356" max="4609" width="8.83203125" style="1"/>
    <col min="4610" max="4610" width="66.5" style="1" customWidth="1"/>
    <col min="4611" max="4611" width="15.5" style="1" customWidth="1"/>
    <col min="4612" max="4865" width="8.83203125" style="1"/>
    <col min="4866" max="4866" width="66.5" style="1" customWidth="1"/>
    <col min="4867" max="4867" width="15.5" style="1" customWidth="1"/>
    <col min="4868" max="5121" width="8.83203125" style="1"/>
    <col min="5122" max="5122" width="66.5" style="1" customWidth="1"/>
    <col min="5123" max="5123" width="15.5" style="1" customWidth="1"/>
    <col min="5124" max="5377" width="8.83203125" style="1"/>
    <col min="5378" max="5378" width="66.5" style="1" customWidth="1"/>
    <col min="5379" max="5379" width="15.5" style="1" customWidth="1"/>
    <col min="5380" max="5633" width="8.83203125" style="1"/>
    <col min="5634" max="5634" width="66.5" style="1" customWidth="1"/>
    <col min="5635" max="5635" width="15.5" style="1" customWidth="1"/>
    <col min="5636" max="5889" width="8.83203125" style="1"/>
    <col min="5890" max="5890" width="66.5" style="1" customWidth="1"/>
    <col min="5891" max="5891" width="15.5" style="1" customWidth="1"/>
    <col min="5892" max="6145" width="8.83203125" style="1"/>
    <col min="6146" max="6146" width="66.5" style="1" customWidth="1"/>
    <col min="6147" max="6147" width="15.5" style="1" customWidth="1"/>
    <col min="6148" max="6401" width="8.83203125" style="1"/>
    <col min="6402" max="6402" width="66.5" style="1" customWidth="1"/>
    <col min="6403" max="6403" width="15.5" style="1" customWidth="1"/>
    <col min="6404" max="6657" width="8.83203125" style="1"/>
    <col min="6658" max="6658" width="66.5" style="1" customWidth="1"/>
    <col min="6659" max="6659" width="15.5" style="1" customWidth="1"/>
    <col min="6660" max="6913" width="8.83203125" style="1"/>
    <col min="6914" max="6914" width="66.5" style="1" customWidth="1"/>
    <col min="6915" max="6915" width="15.5" style="1" customWidth="1"/>
    <col min="6916" max="7169" width="8.83203125" style="1"/>
    <col min="7170" max="7170" width="66.5" style="1" customWidth="1"/>
    <col min="7171" max="7171" width="15.5" style="1" customWidth="1"/>
    <col min="7172" max="7425" width="8.83203125" style="1"/>
    <col min="7426" max="7426" width="66.5" style="1" customWidth="1"/>
    <col min="7427" max="7427" width="15.5" style="1" customWidth="1"/>
    <col min="7428" max="7681" width="8.83203125" style="1"/>
    <col min="7682" max="7682" width="66.5" style="1" customWidth="1"/>
    <col min="7683" max="7683" width="15.5" style="1" customWidth="1"/>
    <col min="7684" max="7937" width="8.83203125" style="1"/>
    <col min="7938" max="7938" width="66.5" style="1" customWidth="1"/>
    <col min="7939" max="7939" width="15.5" style="1" customWidth="1"/>
    <col min="7940" max="8193" width="8.83203125" style="1"/>
    <col min="8194" max="8194" width="66.5" style="1" customWidth="1"/>
    <col min="8195" max="8195" width="15.5" style="1" customWidth="1"/>
    <col min="8196" max="8449" width="8.83203125" style="1"/>
    <col min="8450" max="8450" width="66.5" style="1" customWidth="1"/>
    <col min="8451" max="8451" width="15.5" style="1" customWidth="1"/>
    <col min="8452" max="8705" width="8.83203125" style="1"/>
    <col min="8706" max="8706" width="66.5" style="1" customWidth="1"/>
    <col min="8707" max="8707" width="15.5" style="1" customWidth="1"/>
    <col min="8708" max="8961" width="8.83203125" style="1"/>
    <col min="8962" max="8962" width="66.5" style="1" customWidth="1"/>
    <col min="8963" max="8963" width="15.5" style="1" customWidth="1"/>
    <col min="8964" max="9217" width="8.83203125" style="1"/>
    <col min="9218" max="9218" width="66.5" style="1" customWidth="1"/>
    <col min="9219" max="9219" width="15.5" style="1" customWidth="1"/>
    <col min="9220" max="9473" width="8.83203125" style="1"/>
    <col min="9474" max="9474" width="66.5" style="1" customWidth="1"/>
    <col min="9475" max="9475" width="15.5" style="1" customWidth="1"/>
    <col min="9476" max="9729" width="8.83203125" style="1"/>
    <col min="9730" max="9730" width="66.5" style="1" customWidth="1"/>
    <col min="9731" max="9731" width="15.5" style="1" customWidth="1"/>
    <col min="9732" max="9985" width="8.83203125" style="1"/>
    <col min="9986" max="9986" width="66.5" style="1" customWidth="1"/>
    <col min="9987" max="9987" width="15.5" style="1" customWidth="1"/>
    <col min="9988" max="10241" width="8.83203125" style="1"/>
    <col min="10242" max="10242" width="66.5" style="1" customWidth="1"/>
    <col min="10243" max="10243" width="15.5" style="1" customWidth="1"/>
    <col min="10244" max="10497" width="8.83203125" style="1"/>
    <col min="10498" max="10498" width="66.5" style="1" customWidth="1"/>
    <col min="10499" max="10499" width="15.5" style="1" customWidth="1"/>
    <col min="10500" max="10753" width="8.83203125" style="1"/>
    <col min="10754" max="10754" width="66.5" style="1" customWidth="1"/>
    <col min="10755" max="10755" width="15.5" style="1" customWidth="1"/>
    <col min="10756" max="11009" width="8.83203125" style="1"/>
    <col min="11010" max="11010" width="66.5" style="1" customWidth="1"/>
    <col min="11011" max="11011" width="15.5" style="1" customWidth="1"/>
    <col min="11012" max="11265" width="8.83203125" style="1"/>
    <col min="11266" max="11266" width="66.5" style="1" customWidth="1"/>
    <col min="11267" max="11267" width="15.5" style="1" customWidth="1"/>
    <col min="11268" max="11521" width="8.83203125" style="1"/>
    <col min="11522" max="11522" width="66.5" style="1" customWidth="1"/>
    <col min="11523" max="11523" width="15.5" style="1" customWidth="1"/>
    <col min="11524" max="11777" width="8.83203125" style="1"/>
    <col min="11778" max="11778" width="66.5" style="1" customWidth="1"/>
    <col min="11779" max="11779" width="15.5" style="1" customWidth="1"/>
    <col min="11780" max="12033" width="8.83203125" style="1"/>
    <col min="12034" max="12034" width="66.5" style="1" customWidth="1"/>
    <col min="12035" max="12035" width="15.5" style="1" customWidth="1"/>
    <col min="12036" max="12289" width="8.83203125" style="1"/>
    <col min="12290" max="12290" width="66.5" style="1" customWidth="1"/>
    <col min="12291" max="12291" width="15.5" style="1" customWidth="1"/>
    <col min="12292" max="12545" width="8.83203125" style="1"/>
    <col min="12546" max="12546" width="66.5" style="1" customWidth="1"/>
    <col min="12547" max="12547" width="15.5" style="1" customWidth="1"/>
    <col min="12548" max="12801" width="8.83203125" style="1"/>
    <col min="12802" max="12802" width="66.5" style="1" customWidth="1"/>
    <col min="12803" max="12803" width="15.5" style="1" customWidth="1"/>
    <col min="12804" max="13057" width="8.83203125" style="1"/>
    <col min="13058" max="13058" width="66.5" style="1" customWidth="1"/>
    <col min="13059" max="13059" width="15.5" style="1" customWidth="1"/>
    <col min="13060" max="13313" width="8.83203125" style="1"/>
    <col min="13314" max="13314" width="66.5" style="1" customWidth="1"/>
    <col min="13315" max="13315" width="15.5" style="1" customWidth="1"/>
    <col min="13316" max="13569" width="8.83203125" style="1"/>
    <col min="13570" max="13570" width="66.5" style="1" customWidth="1"/>
    <col min="13571" max="13571" width="15.5" style="1" customWidth="1"/>
    <col min="13572" max="13825" width="8.83203125" style="1"/>
    <col min="13826" max="13826" width="66.5" style="1" customWidth="1"/>
    <col min="13827" max="13827" width="15.5" style="1" customWidth="1"/>
    <col min="13828" max="14081" width="8.83203125" style="1"/>
    <col min="14082" max="14082" width="66.5" style="1" customWidth="1"/>
    <col min="14083" max="14083" width="15.5" style="1" customWidth="1"/>
    <col min="14084" max="14337" width="8.83203125" style="1"/>
    <col min="14338" max="14338" width="66.5" style="1" customWidth="1"/>
    <col min="14339" max="14339" width="15.5" style="1" customWidth="1"/>
    <col min="14340" max="14593" width="8.83203125" style="1"/>
    <col min="14594" max="14594" width="66.5" style="1" customWidth="1"/>
    <col min="14595" max="14595" width="15.5" style="1" customWidth="1"/>
    <col min="14596" max="14849" width="8.83203125" style="1"/>
    <col min="14850" max="14850" width="66.5" style="1" customWidth="1"/>
    <col min="14851" max="14851" width="15.5" style="1" customWidth="1"/>
    <col min="14852" max="15105" width="8.83203125" style="1"/>
    <col min="15106" max="15106" width="66.5" style="1" customWidth="1"/>
    <col min="15107" max="15107" width="15.5" style="1" customWidth="1"/>
    <col min="15108" max="15361" width="8.83203125" style="1"/>
    <col min="15362" max="15362" width="66.5" style="1" customWidth="1"/>
    <col min="15363" max="15363" width="15.5" style="1" customWidth="1"/>
    <col min="15364" max="15617" width="8.83203125" style="1"/>
    <col min="15618" max="15618" width="66.5" style="1" customWidth="1"/>
    <col min="15619" max="15619" width="15.5" style="1" customWidth="1"/>
    <col min="15620" max="15873" width="8.83203125" style="1"/>
    <col min="15874" max="15874" width="66.5" style="1" customWidth="1"/>
    <col min="15875" max="15875" width="15.5" style="1" customWidth="1"/>
    <col min="15876" max="16129" width="8.83203125" style="1"/>
    <col min="16130" max="16130" width="66.5" style="1" customWidth="1"/>
    <col min="16131" max="16131" width="15.5" style="1" customWidth="1"/>
    <col min="16132" max="16384" width="8.83203125" style="1"/>
  </cols>
  <sheetData>
    <row r="1" spans="1:3">
      <c r="A1" s="75" t="s">
        <v>0</v>
      </c>
      <c r="B1" s="75"/>
      <c r="C1" s="75"/>
    </row>
    <row r="2" spans="1:3" ht="14">
      <c r="A2" s="76" t="s">
        <v>27</v>
      </c>
      <c r="B2" s="77"/>
      <c r="C2" s="3">
        <v>281887.3200000003</v>
      </c>
    </row>
    <row r="3" spans="1:3" ht="14">
      <c r="A3" s="71" t="s">
        <v>2</v>
      </c>
      <c r="B3" s="84"/>
      <c r="C3" s="3">
        <v>2415338.071</v>
      </c>
    </row>
    <row r="4" spans="1:3" ht="14.25" customHeight="1">
      <c r="A4" s="73" t="s">
        <v>3</v>
      </c>
      <c r="B4" s="70"/>
      <c r="C4" s="4">
        <v>65000</v>
      </c>
    </row>
    <row r="5" spans="1:3" s="11" customFormat="1" ht="12.75" hidden="1" customHeight="1" outlineLevel="1">
      <c r="A5" s="8">
        <v>1</v>
      </c>
      <c r="B5" s="5" t="s">
        <v>47</v>
      </c>
      <c r="C5" s="10">
        <v>25000</v>
      </c>
    </row>
    <row r="6" spans="1:3" s="11" customFormat="1" ht="12.75" hidden="1" customHeight="1" outlineLevel="1">
      <c r="A6" s="8">
        <v>2</v>
      </c>
      <c r="B6" s="5" t="s">
        <v>48</v>
      </c>
      <c r="C6" s="10">
        <v>20000</v>
      </c>
    </row>
    <row r="7" spans="1:3" s="11" customFormat="1" ht="12.75" hidden="1" customHeight="1" outlineLevel="1">
      <c r="A7" s="8">
        <v>3</v>
      </c>
      <c r="B7" s="5" t="s">
        <v>49</v>
      </c>
      <c r="C7" s="10">
        <v>20000</v>
      </c>
    </row>
    <row r="8" spans="1:3" s="11" customFormat="1" ht="13.5" customHeight="1" collapsed="1">
      <c r="A8" s="73" t="s">
        <v>50</v>
      </c>
      <c r="B8" s="70"/>
      <c r="C8" s="4">
        <v>2129338</v>
      </c>
    </row>
    <row r="9" spans="1:3" s="11" customFormat="1" ht="12.75" hidden="1" customHeight="1" outlineLevel="1">
      <c r="A9" s="8">
        <v>1</v>
      </c>
      <c r="B9" s="15" t="s">
        <v>64</v>
      </c>
      <c r="C9" s="10">
        <v>240</v>
      </c>
    </row>
    <row r="10" spans="1:3" s="11" customFormat="1" ht="12.75" hidden="1" customHeight="1" outlineLevel="1">
      <c r="A10" s="8">
        <v>2</v>
      </c>
      <c r="B10" s="15" t="s">
        <v>65</v>
      </c>
      <c r="C10" s="10">
        <v>310000</v>
      </c>
    </row>
    <row r="11" spans="1:3" s="11" customFormat="1" ht="12.75" hidden="1" customHeight="1" outlineLevel="1">
      <c r="A11" s="8">
        <v>3</v>
      </c>
      <c r="B11" s="15" t="s">
        <v>66</v>
      </c>
      <c r="C11" s="10">
        <v>50000</v>
      </c>
    </row>
    <row r="12" spans="1:3" s="11" customFormat="1" ht="12.75" hidden="1" customHeight="1" outlineLevel="1">
      <c r="A12" s="8">
        <v>4</v>
      </c>
      <c r="B12" s="15" t="s">
        <v>67</v>
      </c>
      <c r="C12" s="10">
        <v>500000</v>
      </c>
    </row>
    <row r="13" spans="1:3" s="11" customFormat="1" ht="12.75" hidden="1" customHeight="1" outlineLevel="1">
      <c r="A13" s="8">
        <v>5</v>
      </c>
      <c r="B13" s="15" t="s">
        <v>68</v>
      </c>
      <c r="C13" s="10">
        <v>20000</v>
      </c>
    </row>
    <row r="14" spans="1:3" s="11" customFormat="1" ht="12.75" hidden="1" customHeight="1" outlineLevel="1">
      <c r="A14" s="8">
        <v>6</v>
      </c>
      <c r="B14" s="15" t="s">
        <v>69</v>
      </c>
      <c r="C14" s="10">
        <v>70000</v>
      </c>
    </row>
    <row r="15" spans="1:3" s="11" customFormat="1" ht="12.75" hidden="1" customHeight="1" outlineLevel="1">
      <c r="A15" s="8">
        <v>7</v>
      </c>
      <c r="B15" s="15" t="s">
        <v>70</v>
      </c>
      <c r="C15" s="10">
        <v>10000</v>
      </c>
    </row>
    <row r="16" spans="1:3" s="11" customFormat="1" ht="12.75" hidden="1" customHeight="1" outlineLevel="1">
      <c r="A16" s="8">
        <v>8</v>
      </c>
      <c r="B16" s="15" t="s">
        <v>71</v>
      </c>
      <c r="C16" s="10">
        <v>20000</v>
      </c>
    </row>
    <row r="17" spans="1:3" s="11" customFormat="1" ht="12.75" hidden="1" customHeight="1" outlineLevel="1">
      <c r="A17" s="8">
        <v>9</v>
      </c>
      <c r="B17" s="15" t="s">
        <v>72</v>
      </c>
      <c r="C17" s="10">
        <v>1000000</v>
      </c>
    </row>
    <row r="18" spans="1:3" s="11" customFormat="1" ht="12.75" hidden="1" customHeight="1" outlineLevel="1">
      <c r="A18" s="8">
        <v>10</v>
      </c>
      <c r="B18" s="15" t="s">
        <v>73</v>
      </c>
      <c r="C18" s="10">
        <v>500</v>
      </c>
    </row>
    <row r="19" spans="1:3" s="11" customFormat="1" ht="12.75" hidden="1" customHeight="1" outlineLevel="1">
      <c r="A19" s="8">
        <v>11</v>
      </c>
      <c r="B19" s="15" t="s">
        <v>74</v>
      </c>
      <c r="C19" s="10">
        <v>50000</v>
      </c>
    </row>
    <row r="20" spans="1:3" s="11" customFormat="1" ht="12.75" hidden="1" customHeight="1" outlineLevel="1">
      <c r="A20" s="8">
        <v>12</v>
      </c>
      <c r="B20" s="15" t="s">
        <v>75</v>
      </c>
      <c r="C20" s="10">
        <v>50000</v>
      </c>
    </row>
    <row r="21" spans="1:3" s="11" customFormat="1" ht="12.75" hidden="1" customHeight="1" outlineLevel="1">
      <c r="A21" s="8">
        <v>13</v>
      </c>
      <c r="B21" s="15" t="s">
        <v>76</v>
      </c>
      <c r="C21" s="10">
        <v>5000</v>
      </c>
    </row>
    <row r="22" spans="1:3" s="11" customFormat="1" ht="12.75" hidden="1" customHeight="1" outlineLevel="1">
      <c r="A22" s="8">
        <v>14</v>
      </c>
      <c r="B22" s="15" t="s">
        <v>77</v>
      </c>
      <c r="C22" s="10">
        <v>10000</v>
      </c>
    </row>
    <row r="23" spans="1:3" s="11" customFormat="1" ht="12.75" hidden="1" customHeight="1" outlineLevel="1">
      <c r="A23" s="8">
        <v>15</v>
      </c>
      <c r="B23" s="15" t="s">
        <v>78</v>
      </c>
      <c r="C23" s="10">
        <v>33598</v>
      </c>
    </row>
    <row r="24" spans="1:3" s="11" customFormat="1" ht="27" hidden="1" customHeight="1" outlineLevel="1">
      <c r="A24" s="73" t="s">
        <v>51</v>
      </c>
      <c r="B24" s="70"/>
      <c r="C24" s="4">
        <v>221000.071</v>
      </c>
    </row>
    <row r="25" spans="1:3" ht="15" customHeight="1" collapsed="1">
      <c r="A25" s="71" t="s">
        <v>5</v>
      </c>
      <c r="B25" s="78"/>
      <c r="C25" s="3">
        <v>2686543.2</v>
      </c>
    </row>
    <row r="26" spans="1:3">
      <c r="A26" s="79" t="s">
        <v>8</v>
      </c>
      <c r="B26" s="80"/>
      <c r="C26" s="4">
        <v>1108772</v>
      </c>
    </row>
    <row r="27" spans="1:3" hidden="1" outlineLevel="1">
      <c r="A27" s="5">
        <v>1</v>
      </c>
      <c r="B27" s="13" t="s">
        <v>52</v>
      </c>
      <c r="C27" s="7">
        <v>1108772</v>
      </c>
    </row>
    <row r="28" spans="1:3" collapsed="1">
      <c r="A28" s="16" t="s">
        <v>11</v>
      </c>
      <c r="B28" s="16"/>
      <c r="C28" s="4">
        <v>153000</v>
      </c>
    </row>
    <row r="29" spans="1:3" hidden="1" outlineLevel="1">
      <c r="A29" s="5">
        <v>1</v>
      </c>
      <c r="B29" s="13" t="s">
        <v>16</v>
      </c>
      <c r="C29" s="7">
        <v>11000</v>
      </c>
    </row>
    <row r="30" spans="1:3" hidden="1" outlineLevel="1">
      <c r="A30" s="5">
        <v>2</v>
      </c>
      <c r="B30" s="13" t="s">
        <v>14</v>
      </c>
      <c r="C30" s="7">
        <v>22000</v>
      </c>
    </row>
    <row r="31" spans="1:3" hidden="1" outlineLevel="1">
      <c r="A31" s="5">
        <v>3</v>
      </c>
      <c r="B31" s="13" t="s">
        <v>17</v>
      </c>
      <c r="C31" s="7">
        <v>120000</v>
      </c>
    </row>
    <row r="32" spans="1:3" collapsed="1">
      <c r="A32" s="16" t="s">
        <v>18</v>
      </c>
      <c r="B32" s="13"/>
      <c r="C32" s="4">
        <v>19500</v>
      </c>
    </row>
    <row r="33" spans="1:3" hidden="1" outlineLevel="1">
      <c r="A33" s="5">
        <v>1</v>
      </c>
      <c r="B33" s="13" t="s">
        <v>16</v>
      </c>
      <c r="C33" s="7">
        <v>6500</v>
      </c>
    </row>
    <row r="34" spans="1:3" hidden="1" outlineLevel="1">
      <c r="A34" s="5">
        <v>2</v>
      </c>
      <c r="B34" s="13" t="s">
        <v>53</v>
      </c>
      <c r="C34" s="7">
        <v>6500</v>
      </c>
    </row>
    <row r="35" spans="1:3" hidden="1" outlineLevel="1">
      <c r="A35" s="5">
        <v>3</v>
      </c>
      <c r="B35" s="13" t="s">
        <v>54</v>
      </c>
      <c r="C35" s="7">
        <v>6500</v>
      </c>
    </row>
    <row r="36" spans="1:3" ht="27" customHeight="1" collapsed="1">
      <c r="A36" s="82" t="s">
        <v>264</v>
      </c>
      <c r="B36" s="83"/>
      <c r="C36" s="4">
        <v>17400</v>
      </c>
    </row>
    <row r="37" spans="1:3" hidden="1" outlineLevel="1">
      <c r="A37" s="5">
        <v>1</v>
      </c>
      <c r="B37" s="13" t="s">
        <v>55</v>
      </c>
      <c r="C37" s="7">
        <v>4350</v>
      </c>
    </row>
    <row r="38" spans="1:3" hidden="1" outlineLevel="1">
      <c r="A38" s="5">
        <v>2</v>
      </c>
      <c r="B38" s="13" t="s">
        <v>56</v>
      </c>
      <c r="C38" s="7">
        <v>4350</v>
      </c>
    </row>
    <row r="39" spans="1:3" hidden="1" outlineLevel="1">
      <c r="A39" s="5">
        <v>3</v>
      </c>
      <c r="B39" s="13" t="s">
        <v>57</v>
      </c>
      <c r="C39" s="7">
        <v>4350</v>
      </c>
    </row>
    <row r="40" spans="1:3" hidden="1" outlineLevel="1">
      <c r="A40" s="5">
        <v>4</v>
      </c>
      <c r="B40" s="13" t="s">
        <v>58</v>
      </c>
      <c r="C40" s="7">
        <v>4350</v>
      </c>
    </row>
    <row r="41" spans="1:3" collapsed="1">
      <c r="A41" s="69" t="s">
        <v>272</v>
      </c>
      <c r="B41" s="70"/>
      <c r="C41" s="4">
        <v>128000</v>
      </c>
    </row>
    <row r="42" spans="1:3" hidden="1" outlineLevel="1">
      <c r="A42" s="5">
        <v>1</v>
      </c>
      <c r="B42" s="5" t="s">
        <v>275</v>
      </c>
      <c r="C42" s="7">
        <v>128000</v>
      </c>
    </row>
    <row r="43" spans="1:3" collapsed="1">
      <c r="A43" s="69" t="s">
        <v>273</v>
      </c>
      <c r="B43" s="70"/>
      <c r="C43" s="4">
        <v>84844.94</v>
      </c>
    </row>
    <row r="44" spans="1:3">
      <c r="A44" s="69" t="s">
        <v>59</v>
      </c>
      <c r="B44" s="81"/>
      <c r="C44" s="4">
        <v>205026.25999999998</v>
      </c>
    </row>
    <row r="45" spans="1:3" hidden="1" outlineLevel="1">
      <c r="A45" s="5">
        <v>1</v>
      </c>
      <c r="B45" s="13" t="s">
        <v>22</v>
      </c>
      <c r="C45" s="7">
        <v>38663.75</v>
      </c>
    </row>
    <row r="46" spans="1:3" hidden="1" outlineLevel="1">
      <c r="A46" s="5">
        <v>2</v>
      </c>
      <c r="B46" s="13" t="s">
        <v>60</v>
      </c>
      <c r="C46" s="7">
        <v>34298.339999999997</v>
      </c>
    </row>
    <row r="47" spans="1:3" hidden="1" outlineLevel="1">
      <c r="A47" s="5">
        <v>3</v>
      </c>
      <c r="B47" s="5" t="s">
        <v>25</v>
      </c>
      <c r="C47" s="7">
        <v>51959.77</v>
      </c>
    </row>
    <row r="48" spans="1:3" hidden="1" outlineLevel="1">
      <c r="A48" s="5">
        <v>4</v>
      </c>
      <c r="B48" s="6" t="s">
        <v>61</v>
      </c>
      <c r="C48" s="7">
        <v>80104.399999999994</v>
      </c>
    </row>
    <row r="49" spans="1:3" collapsed="1">
      <c r="A49" s="69" t="s">
        <v>62</v>
      </c>
      <c r="B49" s="81"/>
      <c r="C49" s="4">
        <v>970000</v>
      </c>
    </row>
    <row r="50" spans="1:3" ht="14">
      <c r="A50" s="76" t="s">
        <v>63</v>
      </c>
      <c r="B50" s="77"/>
      <c r="C50" s="3">
        <v>10682.191000000108</v>
      </c>
    </row>
  </sheetData>
  <mergeCells count="14">
    <mergeCell ref="A24:B24"/>
    <mergeCell ref="A1:C1"/>
    <mergeCell ref="A2:B2"/>
    <mergeCell ref="A3:B3"/>
    <mergeCell ref="A4:B4"/>
    <mergeCell ref="A8:B8"/>
    <mergeCell ref="A50:B50"/>
    <mergeCell ref="A25:B25"/>
    <mergeCell ref="A26:B26"/>
    <mergeCell ref="A41:B41"/>
    <mergeCell ref="A43:B43"/>
    <mergeCell ref="A44:B44"/>
    <mergeCell ref="A49:B49"/>
    <mergeCell ref="A36:B36"/>
  </mergeCells>
  <pageMargins left="0.7" right="0.7" top="0.75" bottom="0.75" header="0.3" footer="0.3"/>
  <pageSetup paperSize="9" scale="94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view="pageBreakPreview" topLeftCell="A12" zoomScale="75" zoomScaleSheetLayoutView="75" workbookViewId="0">
      <selection activeCell="B49" sqref="B49"/>
    </sheetView>
  </sheetViews>
  <sheetFormatPr baseColWidth="10" defaultColWidth="8.83203125" defaultRowHeight="14" outlineLevelRow="1" x14ac:dyDescent="0"/>
  <cols>
    <col min="1" max="1" width="8.83203125" style="17"/>
    <col min="2" max="2" width="62.83203125" style="17" customWidth="1"/>
    <col min="3" max="3" width="15.5" style="17" customWidth="1"/>
    <col min="4" max="257" width="8.83203125" style="17"/>
    <col min="258" max="258" width="62.83203125" style="17" customWidth="1"/>
    <col min="259" max="259" width="15.5" style="17" customWidth="1"/>
    <col min="260" max="513" width="8.83203125" style="17"/>
    <col min="514" max="514" width="62.83203125" style="17" customWidth="1"/>
    <col min="515" max="515" width="15.5" style="17" customWidth="1"/>
    <col min="516" max="769" width="8.83203125" style="17"/>
    <col min="770" max="770" width="62.83203125" style="17" customWidth="1"/>
    <col min="771" max="771" width="15.5" style="17" customWidth="1"/>
    <col min="772" max="1025" width="8.83203125" style="17"/>
    <col min="1026" max="1026" width="62.83203125" style="17" customWidth="1"/>
    <col min="1027" max="1027" width="15.5" style="17" customWidth="1"/>
    <col min="1028" max="1281" width="8.83203125" style="17"/>
    <col min="1282" max="1282" width="62.83203125" style="17" customWidth="1"/>
    <col min="1283" max="1283" width="15.5" style="17" customWidth="1"/>
    <col min="1284" max="1537" width="8.83203125" style="17"/>
    <col min="1538" max="1538" width="62.83203125" style="17" customWidth="1"/>
    <col min="1539" max="1539" width="15.5" style="17" customWidth="1"/>
    <col min="1540" max="1793" width="8.83203125" style="17"/>
    <col min="1794" max="1794" width="62.83203125" style="17" customWidth="1"/>
    <col min="1795" max="1795" width="15.5" style="17" customWidth="1"/>
    <col min="1796" max="2049" width="8.83203125" style="17"/>
    <col min="2050" max="2050" width="62.83203125" style="17" customWidth="1"/>
    <col min="2051" max="2051" width="15.5" style="17" customWidth="1"/>
    <col min="2052" max="2305" width="8.83203125" style="17"/>
    <col min="2306" max="2306" width="62.83203125" style="17" customWidth="1"/>
    <col min="2307" max="2307" width="15.5" style="17" customWidth="1"/>
    <col min="2308" max="2561" width="8.83203125" style="17"/>
    <col min="2562" max="2562" width="62.83203125" style="17" customWidth="1"/>
    <col min="2563" max="2563" width="15.5" style="17" customWidth="1"/>
    <col min="2564" max="2817" width="8.83203125" style="17"/>
    <col min="2818" max="2818" width="62.83203125" style="17" customWidth="1"/>
    <col min="2819" max="2819" width="15.5" style="17" customWidth="1"/>
    <col min="2820" max="3073" width="8.83203125" style="17"/>
    <col min="3074" max="3074" width="62.83203125" style="17" customWidth="1"/>
    <col min="3075" max="3075" width="15.5" style="17" customWidth="1"/>
    <col min="3076" max="3329" width="8.83203125" style="17"/>
    <col min="3330" max="3330" width="62.83203125" style="17" customWidth="1"/>
    <col min="3331" max="3331" width="15.5" style="17" customWidth="1"/>
    <col min="3332" max="3585" width="8.83203125" style="17"/>
    <col min="3586" max="3586" width="62.83203125" style="17" customWidth="1"/>
    <col min="3587" max="3587" width="15.5" style="17" customWidth="1"/>
    <col min="3588" max="3841" width="8.83203125" style="17"/>
    <col min="3842" max="3842" width="62.83203125" style="17" customWidth="1"/>
    <col min="3843" max="3843" width="15.5" style="17" customWidth="1"/>
    <col min="3844" max="4097" width="8.83203125" style="17"/>
    <col min="4098" max="4098" width="62.83203125" style="17" customWidth="1"/>
    <col min="4099" max="4099" width="15.5" style="17" customWidth="1"/>
    <col min="4100" max="4353" width="8.83203125" style="17"/>
    <col min="4354" max="4354" width="62.83203125" style="17" customWidth="1"/>
    <col min="4355" max="4355" width="15.5" style="17" customWidth="1"/>
    <col min="4356" max="4609" width="8.83203125" style="17"/>
    <col min="4610" max="4610" width="62.83203125" style="17" customWidth="1"/>
    <col min="4611" max="4611" width="15.5" style="17" customWidth="1"/>
    <col min="4612" max="4865" width="8.83203125" style="17"/>
    <col min="4866" max="4866" width="62.83203125" style="17" customWidth="1"/>
    <col min="4867" max="4867" width="15.5" style="17" customWidth="1"/>
    <col min="4868" max="5121" width="8.83203125" style="17"/>
    <col min="5122" max="5122" width="62.83203125" style="17" customWidth="1"/>
    <col min="5123" max="5123" width="15.5" style="17" customWidth="1"/>
    <col min="5124" max="5377" width="8.83203125" style="17"/>
    <col min="5378" max="5378" width="62.83203125" style="17" customWidth="1"/>
    <col min="5379" max="5379" width="15.5" style="17" customWidth="1"/>
    <col min="5380" max="5633" width="8.83203125" style="17"/>
    <col min="5634" max="5634" width="62.83203125" style="17" customWidth="1"/>
    <col min="5635" max="5635" width="15.5" style="17" customWidth="1"/>
    <col min="5636" max="5889" width="8.83203125" style="17"/>
    <col min="5890" max="5890" width="62.83203125" style="17" customWidth="1"/>
    <col min="5891" max="5891" width="15.5" style="17" customWidth="1"/>
    <col min="5892" max="6145" width="8.83203125" style="17"/>
    <col min="6146" max="6146" width="62.83203125" style="17" customWidth="1"/>
    <col min="6147" max="6147" width="15.5" style="17" customWidth="1"/>
    <col min="6148" max="6401" width="8.83203125" style="17"/>
    <col min="6402" max="6402" width="62.83203125" style="17" customWidth="1"/>
    <col min="6403" max="6403" width="15.5" style="17" customWidth="1"/>
    <col min="6404" max="6657" width="8.83203125" style="17"/>
    <col min="6658" max="6658" width="62.83203125" style="17" customWidth="1"/>
    <col min="6659" max="6659" width="15.5" style="17" customWidth="1"/>
    <col min="6660" max="6913" width="8.83203125" style="17"/>
    <col min="6914" max="6914" width="62.83203125" style="17" customWidth="1"/>
    <col min="6915" max="6915" width="15.5" style="17" customWidth="1"/>
    <col min="6916" max="7169" width="8.83203125" style="17"/>
    <col min="7170" max="7170" width="62.83203125" style="17" customWidth="1"/>
    <col min="7171" max="7171" width="15.5" style="17" customWidth="1"/>
    <col min="7172" max="7425" width="8.83203125" style="17"/>
    <col min="7426" max="7426" width="62.83203125" style="17" customWidth="1"/>
    <col min="7427" max="7427" width="15.5" style="17" customWidth="1"/>
    <col min="7428" max="7681" width="8.83203125" style="17"/>
    <col min="7682" max="7682" width="62.83203125" style="17" customWidth="1"/>
    <col min="7683" max="7683" width="15.5" style="17" customWidth="1"/>
    <col min="7684" max="7937" width="8.83203125" style="17"/>
    <col min="7938" max="7938" width="62.83203125" style="17" customWidth="1"/>
    <col min="7939" max="7939" width="15.5" style="17" customWidth="1"/>
    <col min="7940" max="8193" width="8.83203125" style="17"/>
    <col min="8194" max="8194" width="62.83203125" style="17" customWidth="1"/>
    <col min="8195" max="8195" width="15.5" style="17" customWidth="1"/>
    <col min="8196" max="8449" width="8.83203125" style="17"/>
    <col min="8450" max="8450" width="62.83203125" style="17" customWidth="1"/>
    <col min="8451" max="8451" width="15.5" style="17" customWidth="1"/>
    <col min="8452" max="8705" width="8.83203125" style="17"/>
    <col min="8706" max="8706" width="62.83203125" style="17" customWidth="1"/>
    <col min="8707" max="8707" width="15.5" style="17" customWidth="1"/>
    <col min="8708" max="8961" width="8.83203125" style="17"/>
    <col min="8962" max="8962" width="62.83203125" style="17" customWidth="1"/>
    <col min="8963" max="8963" width="15.5" style="17" customWidth="1"/>
    <col min="8964" max="9217" width="8.83203125" style="17"/>
    <col min="9218" max="9218" width="62.83203125" style="17" customWidth="1"/>
    <col min="9219" max="9219" width="15.5" style="17" customWidth="1"/>
    <col min="9220" max="9473" width="8.83203125" style="17"/>
    <col min="9474" max="9474" width="62.83203125" style="17" customWidth="1"/>
    <col min="9475" max="9475" width="15.5" style="17" customWidth="1"/>
    <col min="9476" max="9729" width="8.83203125" style="17"/>
    <col min="9730" max="9730" width="62.83203125" style="17" customWidth="1"/>
    <col min="9731" max="9731" width="15.5" style="17" customWidth="1"/>
    <col min="9732" max="9985" width="8.83203125" style="17"/>
    <col min="9986" max="9986" width="62.83203125" style="17" customWidth="1"/>
    <col min="9987" max="9987" width="15.5" style="17" customWidth="1"/>
    <col min="9988" max="10241" width="8.83203125" style="17"/>
    <col min="10242" max="10242" width="62.83203125" style="17" customWidth="1"/>
    <col min="10243" max="10243" width="15.5" style="17" customWidth="1"/>
    <col min="10244" max="10497" width="8.83203125" style="17"/>
    <col min="10498" max="10498" width="62.83203125" style="17" customWidth="1"/>
    <col min="10499" max="10499" width="15.5" style="17" customWidth="1"/>
    <col min="10500" max="10753" width="8.83203125" style="17"/>
    <col min="10754" max="10754" width="62.83203125" style="17" customWidth="1"/>
    <col min="10755" max="10755" width="15.5" style="17" customWidth="1"/>
    <col min="10756" max="11009" width="8.83203125" style="17"/>
    <col min="11010" max="11010" width="62.83203125" style="17" customWidth="1"/>
    <col min="11011" max="11011" width="15.5" style="17" customWidth="1"/>
    <col min="11012" max="11265" width="8.83203125" style="17"/>
    <col min="11266" max="11266" width="62.83203125" style="17" customWidth="1"/>
    <col min="11267" max="11267" width="15.5" style="17" customWidth="1"/>
    <col min="11268" max="11521" width="8.83203125" style="17"/>
    <col min="11522" max="11522" width="62.83203125" style="17" customWidth="1"/>
    <col min="11523" max="11523" width="15.5" style="17" customWidth="1"/>
    <col min="11524" max="11777" width="8.83203125" style="17"/>
    <col min="11778" max="11778" width="62.83203125" style="17" customWidth="1"/>
    <col min="11779" max="11779" width="15.5" style="17" customWidth="1"/>
    <col min="11780" max="12033" width="8.83203125" style="17"/>
    <col min="12034" max="12034" width="62.83203125" style="17" customWidth="1"/>
    <col min="12035" max="12035" width="15.5" style="17" customWidth="1"/>
    <col min="12036" max="12289" width="8.83203125" style="17"/>
    <col min="12290" max="12290" width="62.83203125" style="17" customWidth="1"/>
    <col min="12291" max="12291" width="15.5" style="17" customWidth="1"/>
    <col min="12292" max="12545" width="8.83203125" style="17"/>
    <col min="12546" max="12546" width="62.83203125" style="17" customWidth="1"/>
    <col min="12547" max="12547" width="15.5" style="17" customWidth="1"/>
    <col min="12548" max="12801" width="8.83203125" style="17"/>
    <col min="12802" max="12802" width="62.83203125" style="17" customWidth="1"/>
    <col min="12803" max="12803" width="15.5" style="17" customWidth="1"/>
    <col min="12804" max="13057" width="8.83203125" style="17"/>
    <col min="13058" max="13058" width="62.83203125" style="17" customWidth="1"/>
    <col min="13059" max="13059" width="15.5" style="17" customWidth="1"/>
    <col min="13060" max="13313" width="8.83203125" style="17"/>
    <col min="13314" max="13314" width="62.83203125" style="17" customWidth="1"/>
    <col min="13315" max="13315" width="15.5" style="17" customWidth="1"/>
    <col min="13316" max="13569" width="8.83203125" style="17"/>
    <col min="13570" max="13570" width="62.83203125" style="17" customWidth="1"/>
    <col min="13571" max="13571" width="15.5" style="17" customWidth="1"/>
    <col min="13572" max="13825" width="8.83203125" style="17"/>
    <col min="13826" max="13826" width="62.83203125" style="17" customWidth="1"/>
    <col min="13827" max="13827" width="15.5" style="17" customWidth="1"/>
    <col min="13828" max="14081" width="8.83203125" style="17"/>
    <col min="14082" max="14082" width="62.83203125" style="17" customWidth="1"/>
    <col min="14083" max="14083" width="15.5" style="17" customWidth="1"/>
    <col min="14084" max="14337" width="8.83203125" style="17"/>
    <col min="14338" max="14338" width="62.83203125" style="17" customWidth="1"/>
    <col min="14339" max="14339" width="15.5" style="17" customWidth="1"/>
    <col min="14340" max="14593" width="8.83203125" style="17"/>
    <col min="14594" max="14594" width="62.83203125" style="17" customWidth="1"/>
    <col min="14595" max="14595" width="15.5" style="17" customWidth="1"/>
    <col min="14596" max="14849" width="8.83203125" style="17"/>
    <col min="14850" max="14850" width="62.83203125" style="17" customWidth="1"/>
    <col min="14851" max="14851" width="15.5" style="17" customWidth="1"/>
    <col min="14852" max="15105" width="8.83203125" style="17"/>
    <col min="15106" max="15106" width="62.83203125" style="17" customWidth="1"/>
    <col min="15107" max="15107" width="15.5" style="17" customWidth="1"/>
    <col min="15108" max="15361" width="8.83203125" style="17"/>
    <col min="15362" max="15362" width="62.83203125" style="17" customWidth="1"/>
    <col min="15363" max="15363" width="15.5" style="17" customWidth="1"/>
    <col min="15364" max="15617" width="8.83203125" style="17"/>
    <col min="15618" max="15618" width="62.83203125" style="17" customWidth="1"/>
    <col min="15619" max="15619" width="15.5" style="17" customWidth="1"/>
    <col min="15620" max="15873" width="8.83203125" style="17"/>
    <col min="15874" max="15874" width="62.83203125" style="17" customWidth="1"/>
    <col min="15875" max="15875" width="15.5" style="17" customWidth="1"/>
    <col min="15876" max="16129" width="8.83203125" style="17"/>
    <col min="16130" max="16130" width="62.83203125" style="17" customWidth="1"/>
    <col min="16131" max="16131" width="15.5" style="17" customWidth="1"/>
    <col min="16132" max="16384" width="8.83203125" style="17"/>
  </cols>
  <sheetData>
    <row r="1" spans="1:3" ht="15.75" customHeight="1">
      <c r="A1" s="89" t="s">
        <v>0</v>
      </c>
      <c r="B1" s="89"/>
      <c r="C1" s="89"/>
    </row>
    <row r="2" spans="1:3" ht="15">
      <c r="A2" s="85" t="s">
        <v>63</v>
      </c>
      <c r="B2" s="86"/>
      <c r="C2" s="31">
        <v>10682.191000000341</v>
      </c>
    </row>
    <row r="3" spans="1:3" ht="15">
      <c r="A3" s="90" t="s">
        <v>2</v>
      </c>
      <c r="B3" s="91"/>
      <c r="C3" s="31">
        <v>2000930</v>
      </c>
    </row>
    <row r="4" spans="1:3" ht="15" customHeight="1">
      <c r="A4" s="87" t="s">
        <v>79</v>
      </c>
      <c r="B4" s="88"/>
      <c r="C4" s="24">
        <v>110930</v>
      </c>
    </row>
    <row r="5" spans="1:3" s="32" customFormat="1" ht="12.75" customHeight="1" outlineLevel="1">
      <c r="A5" s="36">
        <v>1</v>
      </c>
      <c r="B5" s="22" t="str">
        <f>[1]СОБИН!A96</f>
        <v>Бекарева Светлана Викторовна</v>
      </c>
      <c r="C5" s="35">
        <v>110930</v>
      </c>
    </row>
    <row r="6" spans="1:3" s="32" customFormat="1" ht="24.75" customHeight="1">
      <c r="A6" s="87" t="s">
        <v>80</v>
      </c>
      <c r="B6" s="88"/>
      <c r="C6" s="24">
        <v>150000</v>
      </c>
    </row>
    <row r="7" spans="1:3" s="32" customFormat="1" ht="12.75" customHeight="1" outlineLevel="1">
      <c r="A7" s="36">
        <v>1</v>
      </c>
      <c r="B7" s="22" t="str">
        <f>[1]СОБИН!A94</f>
        <v>Кычаков Александр Анатольевич</v>
      </c>
      <c r="C7" s="35">
        <v>150000</v>
      </c>
    </row>
    <row r="8" spans="1:3" s="32" customFormat="1" ht="15" customHeight="1">
      <c r="A8" s="87" t="s">
        <v>81</v>
      </c>
      <c r="B8" s="88"/>
      <c r="C8" s="24">
        <v>1000000</v>
      </c>
    </row>
    <row r="9" spans="1:3" s="32" customFormat="1" ht="15" customHeight="1" outlineLevel="1">
      <c r="A9" s="36">
        <v>1</v>
      </c>
      <c r="B9" s="22" t="s">
        <v>6</v>
      </c>
      <c r="C9" s="35">
        <v>330000</v>
      </c>
    </row>
    <row r="10" spans="1:3" s="32" customFormat="1" ht="14.25" customHeight="1" outlineLevel="1">
      <c r="A10" s="36">
        <v>2</v>
      </c>
      <c r="B10" s="22" t="s">
        <v>82</v>
      </c>
      <c r="C10" s="35">
        <v>670000</v>
      </c>
    </row>
    <row r="11" spans="1:3" s="32" customFormat="1" ht="15" customHeight="1">
      <c r="A11" s="87" t="s">
        <v>83</v>
      </c>
      <c r="B11" s="88"/>
      <c r="C11" s="24">
        <v>740000</v>
      </c>
    </row>
    <row r="12" spans="1:3" ht="15" customHeight="1">
      <c r="A12" s="90" t="s">
        <v>5</v>
      </c>
      <c r="B12" s="92"/>
      <c r="C12" s="31">
        <v>1737811.91</v>
      </c>
    </row>
    <row r="13" spans="1:3">
      <c r="A13" s="93" t="s">
        <v>8</v>
      </c>
      <c r="B13" s="94"/>
      <c r="C13" s="24">
        <v>624414</v>
      </c>
    </row>
    <row r="14" spans="1:3" outlineLevel="1">
      <c r="A14" s="22">
        <v>1</v>
      </c>
      <c r="B14" s="23" t="str">
        <f>[1]УРСА_279!F124</f>
        <v>БФ Дети России- Будущее Мира</v>
      </c>
      <c r="C14" s="21">
        <v>151000</v>
      </c>
    </row>
    <row r="15" spans="1:3" outlineLevel="1">
      <c r="A15" s="22">
        <f>A14+1</f>
        <v>2</v>
      </c>
      <c r="B15" s="23" t="str">
        <f>[1]УРСА_279!F125</f>
        <v>Выпускной бал студентов эконом фак-та 2010</v>
      </c>
      <c r="C15" s="21">
        <v>30000</v>
      </c>
    </row>
    <row r="16" spans="1:3" ht="27" outlineLevel="1">
      <c r="A16" s="22">
        <f>A15+1</f>
        <v>3</v>
      </c>
      <c r="B16" s="28" t="str">
        <f>[1]УРСА_279!F126</f>
        <v>Межрегиональный экономический фестиваль школьников "Сибириада. Шаг в мечту"</v>
      </c>
      <c r="C16" s="21">
        <v>10000</v>
      </c>
    </row>
    <row r="17" spans="1:3" outlineLevel="1">
      <c r="A17" s="22">
        <f>A16+1</f>
        <v>4</v>
      </c>
      <c r="B17" s="23" t="str">
        <f>[1]СОБИН!F155</f>
        <v>Зимняя школа НГУ</v>
      </c>
      <c r="C17" s="21">
        <v>232756</v>
      </c>
    </row>
    <row r="18" spans="1:3" outlineLevel="1">
      <c r="A18" s="22">
        <f>A17+1</f>
        <v>5</v>
      </c>
      <c r="B18" s="23" t="str">
        <f>[1]СОБИН!F156</f>
        <v>Семинар "Фандрайзинг и мобилизация ресурсов"</v>
      </c>
      <c r="C18" s="21">
        <v>48900</v>
      </c>
    </row>
    <row r="19" spans="1:3" outlineLevel="1">
      <c r="A19" s="22">
        <f>A18+1</f>
        <v>6</v>
      </c>
      <c r="B19" s="23" t="str">
        <f>[1]СОБИН!F157</f>
        <v>Членский взнос в НП "Сибирская керамика" (за НГУ)</v>
      </c>
      <c r="C19" s="21">
        <v>20000</v>
      </c>
    </row>
    <row r="20" spans="1:3" outlineLevel="1">
      <c r="A20" s="22">
        <v>7</v>
      </c>
      <c r="B20" s="23" t="s">
        <v>84</v>
      </c>
      <c r="C20" s="21">
        <v>53359</v>
      </c>
    </row>
    <row r="21" spans="1:3" outlineLevel="1">
      <c r="A21" s="22">
        <v>8</v>
      </c>
      <c r="B21" s="23" t="s">
        <v>263</v>
      </c>
      <c r="C21" s="35">
        <v>78399</v>
      </c>
    </row>
    <row r="22" spans="1:3" s="26" customFormat="1" ht="13">
      <c r="A22" s="27" t="s">
        <v>11</v>
      </c>
      <c r="B22" s="27"/>
      <c r="C22" s="24">
        <v>342700</v>
      </c>
    </row>
    <row r="23" spans="1:3" outlineLevel="1">
      <c r="A23" s="22">
        <v>1</v>
      </c>
      <c r="B23" s="23" t="s">
        <v>85</v>
      </c>
      <c r="C23" s="21">
        <v>20000</v>
      </c>
    </row>
    <row r="24" spans="1:3" outlineLevel="1">
      <c r="A24" s="22">
        <v>2</v>
      </c>
      <c r="B24" s="23" t="s">
        <v>20</v>
      </c>
      <c r="C24" s="21">
        <v>31200</v>
      </c>
    </row>
    <row r="25" spans="1:3" outlineLevel="1">
      <c r="A25" s="22">
        <v>3</v>
      </c>
      <c r="B25" s="23" t="s">
        <v>53</v>
      </c>
      <c r="C25" s="21">
        <v>93000</v>
      </c>
    </row>
    <row r="26" spans="1:3" outlineLevel="1">
      <c r="A26" s="22">
        <v>4</v>
      </c>
      <c r="B26" s="23" t="s">
        <v>86</v>
      </c>
      <c r="C26" s="21">
        <v>3000</v>
      </c>
    </row>
    <row r="27" spans="1:3" outlineLevel="1">
      <c r="A27" s="22">
        <v>5</v>
      </c>
      <c r="B27" s="23" t="s">
        <v>87</v>
      </c>
      <c r="C27" s="21">
        <v>32500</v>
      </c>
    </row>
    <row r="28" spans="1:3" outlineLevel="1">
      <c r="A28" s="22">
        <v>6</v>
      </c>
      <c r="B28" s="23" t="s">
        <v>88</v>
      </c>
      <c r="C28" s="21">
        <v>22500</v>
      </c>
    </row>
    <row r="29" spans="1:3" outlineLevel="1">
      <c r="A29" s="22">
        <v>7</v>
      </c>
      <c r="B29" s="23" t="s">
        <v>89</v>
      </c>
      <c r="C29" s="21">
        <v>53500</v>
      </c>
    </row>
    <row r="30" spans="1:3" outlineLevel="1">
      <c r="A30" s="22">
        <v>8</v>
      </c>
      <c r="B30" s="23" t="s">
        <v>90</v>
      </c>
      <c r="C30" s="21">
        <v>19500</v>
      </c>
    </row>
    <row r="31" spans="1:3" outlineLevel="1">
      <c r="A31" s="22">
        <v>9</v>
      </c>
      <c r="B31" s="23" t="s">
        <v>91</v>
      </c>
      <c r="C31" s="21">
        <v>38500</v>
      </c>
    </row>
    <row r="32" spans="1:3" outlineLevel="1">
      <c r="A32" s="22">
        <v>10</v>
      </c>
      <c r="B32" s="23" t="s">
        <v>92</v>
      </c>
      <c r="C32" s="21">
        <v>26000</v>
      </c>
    </row>
    <row r="33" spans="1:6" outlineLevel="1">
      <c r="A33" s="22">
        <v>11</v>
      </c>
      <c r="B33" s="23" t="s">
        <v>93</v>
      </c>
      <c r="C33" s="21">
        <v>3000</v>
      </c>
    </row>
    <row r="34" spans="1:6">
      <c r="A34" s="69" t="s">
        <v>272</v>
      </c>
      <c r="B34" s="70"/>
      <c r="C34" s="24">
        <v>129000</v>
      </c>
    </row>
    <row r="35" spans="1:6" outlineLevel="1">
      <c r="A35" s="22">
        <v>1</v>
      </c>
      <c r="B35" s="22" t="s">
        <v>275</v>
      </c>
      <c r="C35" s="21">
        <v>129000</v>
      </c>
    </row>
    <row r="36" spans="1:6">
      <c r="A36" s="69" t="s">
        <v>273</v>
      </c>
      <c r="B36" s="70"/>
      <c r="C36" s="24">
        <v>211240.40000000002</v>
      </c>
    </row>
    <row r="37" spans="1:6">
      <c r="A37" s="95" t="s">
        <v>94</v>
      </c>
      <c r="B37" s="96"/>
      <c r="C37" s="24">
        <v>111202.72</v>
      </c>
    </row>
    <row r="38" spans="1:6">
      <c r="A38" s="95" t="s">
        <v>59</v>
      </c>
      <c r="B38" s="96"/>
      <c r="C38" s="24">
        <v>319254.79000000004</v>
      </c>
    </row>
    <row r="39" spans="1:6" outlineLevel="1">
      <c r="A39" s="22">
        <v>1</v>
      </c>
      <c r="B39" s="23" t="s">
        <v>22</v>
      </c>
      <c r="C39" s="21">
        <v>169664.91</v>
      </c>
    </row>
    <row r="40" spans="1:6" outlineLevel="1">
      <c r="A40" s="22">
        <v>2</v>
      </c>
      <c r="B40" s="23" t="s">
        <v>60</v>
      </c>
      <c r="C40" s="21">
        <v>22642</v>
      </c>
    </row>
    <row r="41" spans="1:6" outlineLevel="1">
      <c r="A41" s="22">
        <f>A40+1</f>
        <v>3</v>
      </c>
      <c r="B41" s="22" t="s">
        <v>25</v>
      </c>
      <c r="C41" s="21">
        <v>18965.23</v>
      </c>
    </row>
    <row r="42" spans="1:6" outlineLevel="1">
      <c r="A42" s="22">
        <f>A41+1</f>
        <v>4</v>
      </c>
      <c r="B42" s="22" t="s">
        <v>95</v>
      </c>
      <c r="C42" s="21">
        <v>67950.649999999994</v>
      </c>
    </row>
    <row r="43" spans="1:6" outlineLevel="1">
      <c r="A43" s="22">
        <f>A42+1</f>
        <v>5</v>
      </c>
      <c r="B43" s="25" t="s">
        <v>96</v>
      </c>
      <c r="C43" s="21">
        <v>40032</v>
      </c>
    </row>
    <row r="44" spans="1:6" ht="16">
      <c r="A44" s="85" t="s">
        <v>97</v>
      </c>
      <c r="B44" s="86"/>
      <c r="C44" s="38">
        <v>273800.28100000042</v>
      </c>
      <c r="D44" s="19"/>
      <c r="E44" s="19"/>
      <c r="F44" s="19"/>
    </row>
  </sheetData>
  <mergeCells count="14">
    <mergeCell ref="A44:B44"/>
    <mergeCell ref="A8:B8"/>
    <mergeCell ref="A1:C1"/>
    <mergeCell ref="A2:B2"/>
    <mergeCell ref="A3:B3"/>
    <mergeCell ref="A4:B4"/>
    <mergeCell ref="A6:B6"/>
    <mergeCell ref="A11:B11"/>
    <mergeCell ref="A12:B12"/>
    <mergeCell ref="A13:B13"/>
    <mergeCell ref="A37:B37"/>
    <mergeCell ref="A38:B38"/>
    <mergeCell ref="A34:B34"/>
    <mergeCell ref="A36:B36"/>
  </mergeCells>
  <pageMargins left="0.7" right="0.7" top="0.75" bottom="0.75" header="0.3" footer="0.3"/>
  <pageSetup paperSize="9" scale="99" orientation="portrait"/>
  <colBreaks count="1" manualBreakCount="1">
    <brk id="3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view="pageBreakPreview" zoomScale="60" workbookViewId="0">
      <selection activeCell="A52" sqref="A52:B52"/>
    </sheetView>
  </sheetViews>
  <sheetFormatPr baseColWidth="10" defaultColWidth="8.83203125" defaultRowHeight="14" outlineLevelRow="1" x14ac:dyDescent="0"/>
  <cols>
    <col min="1" max="1" width="9.83203125" style="17" customWidth="1"/>
    <col min="2" max="2" width="65.1640625" style="17" customWidth="1"/>
    <col min="3" max="3" width="20" style="17" customWidth="1"/>
    <col min="4" max="16384" width="8.83203125" style="17"/>
  </cols>
  <sheetData>
    <row r="1" spans="1:3">
      <c r="A1" s="89" t="s">
        <v>0</v>
      </c>
      <c r="B1" s="89"/>
      <c r="C1" s="89"/>
    </row>
    <row r="2" spans="1:3" ht="15">
      <c r="A2" s="85" t="s">
        <v>97</v>
      </c>
      <c r="B2" s="86"/>
      <c r="C2" s="31">
        <v>273800.28100000042</v>
      </c>
    </row>
    <row r="3" spans="1:3" ht="15">
      <c r="A3" s="90" t="s">
        <v>2</v>
      </c>
      <c r="B3" s="97"/>
      <c r="C3" s="31">
        <v>11875104.560000001</v>
      </c>
    </row>
    <row r="4" spans="1:3" ht="17.25" customHeight="1">
      <c r="A4" s="87" t="s">
        <v>79</v>
      </c>
      <c r="B4" s="88"/>
      <c r="C4" s="24">
        <v>79566</v>
      </c>
    </row>
    <row r="5" spans="1:3" s="32" customFormat="1" hidden="1" outlineLevel="1">
      <c r="A5" s="36">
        <v>1</v>
      </c>
      <c r="B5" s="22" t="str">
        <f>[1]СОБИН!A96</f>
        <v>Бекарева Светлана Викторовна</v>
      </c>
      <c r="C5" s="35">
        <v>79566</v>
      </c>
    </row>
    <row r="6" spans="1:3" s="32" customFormat="1" ht="13.5" customHeight="1" collapsed="1">
      <c r="A6" s="87" t="s">
        <v>81</v>
      </c>
      <c r="B6" s="88"/>
      <c r="C6" s="24">
        <v>1902416.75</v>
      </c>
    </row>
    <row r="7" spans="1:3" s="32" customFormat="1" hidden="1" outlineLevel="1">
      <c r="A7" s="36">
        <v>1</v>
      </c>
      <c r="B7" s="22" t="s">
        <v>6</v>
      </c>
      <c r="C7" s="35">
        <v>581641.79</v>
      </c>
    </row>
    <row r="8" spans="1:3" s="32" customFormat="1" hidden="1" outlineLevel="1">
      <c r="A8" s="36">
        <v>2</v>
      </c>
      <c r="B8" s="22" t="s">
        <v>7</v>
      </c>
      <c r="C8" s="35">
        <v>1320774.96</v>
      </c>
    </row>
    <row r="9" spans="1:3" s="32" customFormat="1" ht="16.5" customHeight="1" collapsed="1">
      <c r="A9" s="87" t="s">
        <v>127</v>
      </c>
      <c r="B9" s="88"/>
      <c r="C9" s="24">
        <v>9893121.8100000005</v>
      </c>
    </row>
    <row r="10" spans="1:3" s="32" customFormat="1" ht="16.5" hidden="1" customHeight="1" outlineLevel="1">
      <c r="A10" s="34">
        <v>1</v>
      </c>
      <c r="B10" s="33" t="s">
        <v>7</v>
      </c>
      <c r="C10" s="29">
        <v>9893121.8100000005</v>
      </c>
    </row>
    <row r="11" spans="1:3" ht="15" collapsed="1">
      <c r="A11" s="90" t="s">
        <v>5</v>
      </c>
      <c r="B11" s="98"/>
      <c r="C11" s="31">
        <v>11791791.57</v>
      </c>
    </row>
    <row r="12" spans="1:3" s="18" customFormat="1" ht="12.75" customHeight="1">
      <c r="A12" s="87" t="s">
        <v>126</v>
      </c>
      <c r="B12" s="88"/>
      <c r="C12" s="24">
        <v>9893121.8100000005</v>
      </c>
    </row>
    <row r="13" spans="1:3" s="18" customFormat="1" hidden="1" outlineLevel="1">
      <c r="A13" s="30">
        <v>1</v>
      </c>
      <c r="B13" s="30" t="s">
        <v>125</v>
      </c>
      <c r="C13" s="29">
        <v>9893121.8100000005</v>
      </c>
    </row>
    <row r="14" spans="1:3" collapsed="1">
      <c r="A14" s="93" t="s">
        <v>124</v>
      </c>
      <c r="B14" s="93"/>
      <c r="C14" s="24">
        <v>731527</v>
      </c>
    </row>
    <row r="15" spans="1:3" hidden="1" outlineLevel="1">
      <c r="A15" s="22">
        <v>1</v>
      </c>
      <c r="B15" s="23" t="str">
        <f>[1]УРСА_279!F124</f>
        <v>БФ Дети России- Будущее Мира</v>
      </c>
      <c r="C15" s="21">
        <v>390000</v>
      </c>
    </row>
    <row r="16" spans="1:3" ht="27.75" hidden="1" customHeight="1" outlineLevel="1">
      <c r="A16" s="22">
        <f>A15+1</f>
        <v>2</v>
      </c>
      <c r="B16" s="28" t="s">
        <v>123</v>
      </c>
      <c r="C16" s="21">
        <v>16690</v>
      </c>
    </row>
    <row r="17" spans="1:3" hidden="1" outlineLevel="1">
      <c r="A17" s="22">
        <f>A16+1</f>
        <v>3</v>
      </c>
      <c r="B17" s="28" t="s">
        <v>122</v>
      </c>
      <c r="C17" s="21">
        <v>52831</v>
      </c>
    </row>
    <row r="18" spans="1:3" hidden="1" outlineLevel="1">
      <c r="A18" s="22">
        <f>A17+1</f>
        <v>4</v>
      </c>
      <c r="B18" s="23" t="s">
        <v>121</v>
      </c>
      <c r="C18" s="21">
        <v>179035</v>
      </c>
    </row>
    <row r="19" spans="1:3" hidden="1" outlineLevel="1">
      <c r="A19" s="22">
        <f t="shared" ref="A19:A21" si="0">A18+1</f>
        <v>5</v>
      </c>
      <c r="B19" s="25" t="s">
        <v>120</v>
      </c>
      <c r="C19" s="21">
        <v>20100</v>
      </c>
    </row>
    <row r="20" spans="1:3" hidden="1" outlineLevel="1">
      <c r="A20" s="22">
        <f t="shared" si="0"/>
        <v>6</v>
      </c>
      <c r="B20" s="25" t="s">
        <v>119</v>
      </c>
      <c r="C20" s="21">
        <v>20071</v>
      </c>
    </row>
    <row r="21" spans="1:3" hidden="1" outlineLevel="1">
      <c r="A21" s="22">
        <f t="shared" si="0"/>
        <v>7</v>
      </c>
      <c r="B21" s="25" t="s">
        <v>262</v>
      </c>
      <c r="C21" s="21">
        <v>52800</v>
      </c>
    </row>
    <row r="22" spans="1:3" s="26" customFormat="1" ht="13" collapsed="1">
      <c r="A22" s="27" t="s">
        <v>118</v>
      </c>
      <c r="B22" s="27"/>
      <c r="C22" s="24">
        <v>245504</v>
      </c>
    </row>
    <row r="23" spans="1:3" hidden="1" outlineLevel="1">
      <c r="A23" s="22">
        <v>1</v>
      </c>
      <c r="B23" s="25" t="s">
        <v>117</v>
      </c>
      <c r="C23" s="21">
        <v>8000</v>
      </c>
    </row>
    <row r="24" spans="1:3" hidden="1" outlineLevel="1">
      <c r="A24" s="22">
        <v>2</v>
      </c>
      <c r="B24" s="25" t="s">
        <v>93</v>
      </c>
      <c r="C24" s="21">
        <v>4000</v>
      </c>
    </row>
    <row r="25" spans="1:3" hidden="1" outlineLevel="1">
      <c r="A25" s="22">
        <v>3</v>
      </c>
      <c r="B25" s="25" t="s">
        <v>116</v>
      </c>
      <c r="C25" s="21">
        <v>10000</v>
      </c>
    </row>
    <row r="26" spans="1:3" hidden="1" outlineLevel="1">
      <c r="A26" s="22">
        <v>4</v>
      </c>
      <c r="B26" s="25" t="s">
        <v>92</v>
      </c>
      <c r="C26" s="21">
        <v>6000</v>
      </c>
    </row>
    <row r="27" spans="1:3" hidden="1" outlineLevel="1">
      <c r="A27" s="22">
        <v>5</v>
      </c>
      <c r="B27" s="25" t="s">
        <v>115</v>
      </c>
      <c r="C27" s="21">
        <v>1500</v>
      </c>
    </row>
    <row r="28" spans="1:3" hidden="1" outlineLevel="1">
      <c r="A28" s="22">
        <v>6</v>
      </c>
      <c r="B28" s="25" t="s">
        <v>88</v>
      </c>
      <c r="C28" s="21">
        <v>5000</v>
      </c>
    </row>
    <row r="29" spans="1:3" hidden="1" outlineLevel="1">
      <c r="A29" s="22">
        <v>7</v>
      </c>
      <c r="B29" s="25" t="s">
        <v>114</v>
      </c>
      <c r="C29" s="21">
        <v>3000</v>
      </c>
    </row>
    <row r="30" spans="1:3" hidden="1" outlineLevel="1">
      <c r="A30" s="22">
        <v>8</v>
      </c>
      <c r="B30" s="25" t="s">
        <v>20</v>
      </c>
      <c r="C30" s="21">
        <v>84999</v>
      </c>
    </row>
    <row r="31" spans="1:3" hidden="1" outlineLevel="1">
      <c r="A31" s="22">
        <v>9</v>
      </c>
      <c r="B31" s="25" t="s">
        <v>113</v>
      </c>
      <c r="C31" s="21">
        <v>1500</v>
      </c>
    </row>
    <row r="32" spans="1:3" hidden="1" outlineLevel="1">
      <c r="A32" s="22">
        <v>10</v>
      </c>
      <c r="B32" s="25" t="s">
        <v>112</v>
      </c>
      <c r="C32" s="21">
        <v>1500</v>
      </c>
    </row>
    <row r="33" spans="1:3" hidden="1" outlineLevel="1">
      <c r="A33" s="22">
        <f>A32+1</f>
        <v>11</v>
      </c>
      <c r="B33" s="25" t="s">
        <v>111</v>
      </c>
      <c r="C33" s="21">
        <v>1500</v>
      </c>
    </row>
    <row r="34" spans="1:3" hidden="1" outlineLevel="1">
      <c r="A34" s="22">
        <f t="shared" ref="A34:A44" si="1">A33+1</f>
        <v>12</v>
      </c>
      <c r="B34" s="25" t="s">
        <v>110</v>
      </c>
      <c r="C34" s="21">
        <v>3000</v>
      </c>
    </row>
    <row r="35" spans="1:3" hidden="1" outlineLevel="1">
      <c r="A35" s="22">
        <f t="shared" si="1"/>
        <v>13</v>
      </c>
      <c r="B35" s="25" t="s">
        <v>86</v>
      </c>
      <c r="C35" s="21">
        <v>3000</v>
      </c>
    </row>
    <row r="36" spans="1:3" hidden="1" outlineLevel="1">
      <c r="A36" s="22">
        <f t="shared" si="1"/>
        <v>14</v>
      </c>
      <c r="B36" s="25" t="s">
        <v>87</v>
      </c>
      <c r="C36" s="21">
        <v>12000</v>
      </c>
    </row>
    <row r="37" spans="1:3" hidden="1" outlineLevel="1">
      <c r="A37" s="22">
        <f t="shared" si="1"/>
        <v>15</v>
      </c>
      <c r="B37" s="25" t="s">
        <v>109</v>
      </c>
      <c r="C37" s="21">
        <v>3500</v>
      </c>
    </row>
    <row r="38" spans="1:3" hidden="1" outlineLevel="1">
      <c r="A38" s="22">
        <f t="shared" si="1"/>
        <v>16</v>
      </c>
      <c r="B38" s="25" t="s">
        <v>108</v>
      </c>
      <c r="C38" s="21">
        <v>4500</v>
      </c>
    </row>
    <row r="39" spans="1:3" hidden="1" outlineLevel="1">
      <c r="A39" s="22">
        <f t="shared" si="1"/>
        <v>17</v>
      </c>
      <c r="B39" s="25" t="s">
        <v>89</v>
      </c>
      <c r="C39" s="21">
        <v>5000</v>
      </c>
    </row>
    <row r="40" spans="1:3" hidden="1" outlineLevel="1">
      <c r="A40" s="22">
        <f t="shared" si="1"/>
        <v>18</v>
      </c>
      <c r="B40" s="25" t="s">
        <v>107</v>
      </c>
      <c r="C40" s="21">
        <v>2000</v>
      </c>
    </row>
    <row r="41" spans="1:3" hidden="1" outlineLevel="1">
      <c r="A41" s="22">
        <f t="shared" si="1"/>
        <v>19</v>
      </c>
      <c r="B41" s="25" t="s">
        <v>91</v>
      </c>
      <c r="C41" s="21">
        <v>80005</v>
      </c>
    </row>
    <row r="42" spans="1:3" hidden="1" outlineLevel="1">
      <c r="A42" s="22">
        <f t="shared" si="1"/>
        <v>20</v>
      </c>
      <c r="B42" s="25" t="s">
        <v>106</v>
      </c>
      <c r="C42" s="21">
        <v>1500</v>
      </c>
    </row>
    <row r="43" spans="1:3" hidden="1" outlineLevel="1">
      <c r="A43" s="22">
        <f t="shared" si="1"/>
        <v>21</v>
      </c>
      <c r="B43" s="25" t="s">
        <v>105</v>
      </c>
      <c r="C43" s="21">
        <v>2000</v>
      </c>
    </row>
    <row r="44" spans="1:3" hidden="1" outlineLevel="1">
      <c r="A44" s="22">
        <f t="shared" si="1"/>
        <v>22</v>
      </c>
      <c r="B44" s="25" t="s">
        <v>104</v>
      </c>
      <c r="C44" s="21">
        <v>2000</v>
      </c>
    </row>
    <row r="45" spans="1:3" collapsed="1">
      <c r="A45" s="69" t="s">
        <v>272</v>
      </c>
      <c r="B45" s="70"/>
      <c r="C45" s="24">
        <v>224405</v>
      </c>
    </row>
    <row r="46" spans="1:3" hidden="1" outlineLevel="1">
      <c r="A46" s="22">
        <v>1</v>
      </c>
      <c r="B46" s="25" t="s">
        <v>277</v>
      </c>
      <c r="C46" s="21">
        <v>80040</v>
      </c>
    </row>
    <row r="47" spans="1:3" hidden="1" outlineLevel="1">
      <c r="A47" s="22">
        <f>A46+1</f>
        <v>2</v>
      </c>
      <c r="B47" s="25" t="s">
        <v>278</v>
      </c>
      <c r="C47" s="21">
        <v>93000</v>
      </c>
    </row>
    <row r="48" spans="1:3" hidden="1" outlineLevel="1">
      <c r="A48" s="22">
        <f>A47+1</f>
        <v>3</v>
      </c>
      <c r="B48" s="25" t="s">
        <v>279</v>
      </c>
      <c r="C48" s="21">
        <v>3200</v>
      </c>
    </row>
    <row r="49" spans="1:6" hidden="1" outlineLevel="1">
      <c r="A49" s="22">
        <f>A48+1</f>
        <v>4</v>
      </c>
      <c r="B49" s="37" t="s">
        <v>280</v>
      </c>
      <c r="C49" s="21">
        <v>48165</v>
      </c>
    </row>
    <row r="50" spans="1:6" collapsed="1">
      <c r="A50" s="69" t="s">
        <v>273</v>
      </c>
      <c r="B50" s="70"/>
      <c r="C50" s="24">
        <v>211704.03</v>
      </c>
    </row>
    <row r="51" spans="1:6">
      <c r="A51" s="95" t="s">
        <v>94</v>
      </c>
      <c r="B51" s="96"/>
      <c r="C51" s="24">
        <v>21515</v>
      </c>
    </row>
    <row r="52" spans="1:6">
      <c r="A52" s="95" t="s">
        <v>128</v>
      </c>
      <c r="B52" s="96"/>
      <c r="C52" s="24">
        <v>44700</v>
      </c>
    </row>
    <row r="53" spans="1:6">
      <c r="A53" s="95" t="s">
        <v>59</v>
      </c>
      <c r="B53" s="96"/>
      <c r="C53" s="24">
        <v>150060.73000000001</v>
      </c>
    </row>
    <row r="54" spans="1:6" hidden="1" outlineLevel="1">
      <c r="A54" s="22">
        <v>1</v>
      </c>
      <c r="B54" s="23" t="s">
        <v>103</v>
      </c>
      <c r="C54" s="21">
        <v>65798.23000000001</v>
      </c>
    </row>
    <row r="55" spans="1:6" hidden="1" outlineLevel="1">
      <c r="A55" s="22">
        <f>A54+1</f>
        <v>2</v>
      </c>
      <c r="B55" s="23" t="s">
        <v>102</v>
      </c>
      <c r="C55" s="21">
        <v>46000</v>
      </c>
    </row>
    <row r="56" spans="1:6" hidden="1" outlineLevel="1">
      <c r="A56" s="22">
        <f>A55+1</f>
        <v>3</v>
      </c>
      <c r="B56" s="22" t="s">
        <v>25</v>
      </c>
      <c r="C56" s="21">
        <v>38262.5</v>
      </c>
    </row>
    <row r="57" spans="1:6" ht="40.5" customHeight="1" collapsed="1">
      <c r="A57" s="87" t="s">
        <v>101</v>
      </c>
      <c r="B57" s="99"/>
      <c r="C57" s="20">
        <v>120000</v>
      </c>
    </row>
    <row r="58" spans="1:6" ht="28.5" customHeight="1">
      <c r="A58" s="87" t="s">
        <v>178</v>
      </c>
      <c r="B58" s="99"/>
      <c r="C58" s="20">
        <v>149254</v>
      </c>
    </row>
    <row r="59" spans="1:6" ht="16">
      <c r="A59" s="85" t="s">
        <v>100</v>
      </c>
      <c r="B59" s="86"/>
      <c r="C59" s="38">
        <v>357113.27100000158</v>
      </c>
      <c r="D59" s="19"/>
      <c r="E59" s="19"/>
      <c r="F59" s="19"/>
    </row>
    <row r="60" spans="1:6">
      <c r="A60" s="18" t="s">
        <v>99</v>
      </c>
    </row>
  </sheetData>
  <mergeCells count="17">
    <mergeCell ref="A59:B59"/>
    <mergeCell ref="A12:B12"/>
    <mergeCell ref="A9:B9"/>
    <mergeCell ref="A11:B11"/>
    <mergeCell ref="A14:B14"/>
    <mergeCell ref="A52:B52"/>
    <mergeCell ref="A58:B58"/>
    <mergeCell ref="A45:B45"/>
    <mergeCell ref="A50:B50"/>
    <mergeCell ref="A51:B51"/>
    <mergeCell ref="A57:B57"/>
    <mergeCell ref="A53:B53"/>
    <mergeCell ref="A1:C1"/>
    <mergeCell ref="A2:B2"/>
    <mergeCell ref="A3:B3"/>
    <mergeCell ref="A4:B4"/>
    <mergeCell ref="A6:B6"/>
  </mergeCells>
  <pageMargins left="0.7" right="0.7" top="0.75" bottom="0.75" header="0.3" footer="0.3"/>
  <pageSetup paperSize="9" scale="76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99"/>
  <sheetViews>
    <sheetView view="pageBreakPreview" zoomScale="60" workbookViewId="0">
      <selection activeCell="B104" sqref="B104"/>
    </sheetView>
  </sheetViews>
  <sheetFormatPr baseColWidth="10" defaultColWidth="8.83203125" defaultRowHeight="14" outlineLevelRow="1" x14ac:dyDescent="0"/>
  <cols>
    <col min="1" max="1" width="9.83203125" style="17" customWidth="1"/>
    <col min="2" max="2" width="65.1640625" style="17" customWidth="1"/>
    <col min="3" max="3" width="14.33203125" style="17" customWidth="1"/>
    <col min="4" max="4" width="10" style="65" bestFit="1" customWidth="1"/>
    <col min="5" max="16384" width="8.83203125" style="17"/>
  </cols>
  <sheetData>
    <row r="1" spans="1:4">
      <c r="A1" s="89" t="s">
        <v>0</v>
      </c>
      <c r="B1" s="89"/>
      <c r="C1" s="89"/>
    </row>
    <row r="2" spans="1:4" ht="15">
      <c r="A2" s="85" t="s">
        <v>100</v>
      </c>
      <c r="B2" s="86"/>
      <c r="C2" s="31">
        <v>357113.27100000158</v>
      </c>
    </row>
    <row r="3" spans="1:4" ht="15">
      <c r="A3" s="90" t="s">
        <v>2</v>
      </c>
      <c r="B3" s="97"/>
      <c r="C3" s="31">
        <v>14974170.140000001</v>
      </c>
    </row>
    <row r="4" spans="1:4" ht="15" customHeight="1">
      <c r="A4" s="87" t="s">
        <v>79</v>
      </c>
      <c r="B4" s="88"/>
      <c r="C4" s="39">
        <v>85305.599999999991</v>
      </c>
    </row>
    <row r="5" spans="1:4" s="32" customFormat="1" hidden="1" outlineLevel="1">
      <c r="A5" s="36">
        <v>1</v>
      </c>
      <c r="B5" s="22" t="str">
        <f>[1]СОБИН!A96</f>
        <v>Бекарева Светлана Викторовна</v>
      </c>
      <c r="C5" s="35">
        <v>85305.599999999991</v>
      </c>
      <c r="D5" s="65"/>
    </row>
    <row r="6" spans="1:4" s="40" customFormat="1" ht="32.25" customHeight="1" collapsed="1">
      <c r="A6" s="100" t="s">
        <v>129</v>
      </c>
      <c r="B6" s="101"/>
      <c r="C6" s="20">
        <v>80000</v>
      </c>
      <c r="D6" s="67"/>
    </row>
    <row r="7" spans="1:4" s="32" customFormat="1" hidden="1" outlineLevel="1">
      <c r="A7" s="34">
        <v>1</v>
      </c>
      <c r="B7" s="22" t="s">
        <v>130</v>
      </c>
      <c r="C7" s="35">
        <v>80000</v>
      </c>
      <c r="D7" s="65"/>
    </row>
    <row r="8" spans="1:4" s="32" customFormat="1" ht="15" customHeight="1" collapsed="1">
      <c r="A8" s="87" t="s">
        <v>131</v>
      </c>
      <c r="B8" s="88"/>
      <c r="C8" s="20">
        <v>1549000</v>
      </c>
      <c r="D8" s="65"/>
    </row>
    <row r="9" spans="1:4" s="32" customFormat="1" hidden="1" outlineLevel="1">
      <c r="A9" s="36">
        <v>1</v>
      </c>
      <c r="B9" s="22" t="s">
        <v>132</v>
      </c>
      <c r="C9" s="35">
        <v>20000</v>
      </c>
      <c r="D9" s="65"/>
    </row>
    <row r="10" spans="1:4" s="32" customFormat="1" hidden="1" outlineLevel="1">
      <c r="A10" s="36">
        <f>A9+1</f>
        <v>2</v>
      </c>
      <c r="B10" s="22" t="s">
        <v>133</v>
      </c>
      <c r="C10" s="35">
        <v>300000</v>
      </c>
      <c r="D10" s="65"/>
    </row>
    <row r="11" spans="1:4" s="32" customFormat="1" hidden="1" outlineLevel="1">
      <c r="A11" s="36">
        <f t="shared" ref="A11:A34" si="0">A10+1</f>
        <v>3</v>
      </c>
      <c r="B11" s="22" t="s">
        <v>134</v>
      </c>
      <c r="C11" s="35">
        <v>50000</v>
      </c>
      <c r="D11" s="65"/>
    </row>
    <row r="12" spans="1:4" s="32" customFormat="1" hidden="1" outlineLevel="1">
      <c r="A12" s="36">
        <f t="shared" si="0"/>
        <v>4</v>
      </c>
      <c r="B12" s="22" t="s">
        <v>135</v>
      </c>
      <c r="C12" s="35">
        <v>150000</v>
      </c>
      <c r="D12" s="65"/>
    </row>
    <row r="13" spans="1:4" s="32" customFormat="1" hidden="1" outlineLevel="1">
      <c r="A13" s="36">
        <f>A12+1</f>
        <v>5</v>
      </c>
      <c r="B13" s="22" t="s">
        <v>136</v>
      </c>
      <c r="C13" s="35">
        <v>100000</v>
      </c>
      <c r="D13" s="65"/>
    </row>
    <row r="14" spans="1:4" s="32" customFormat="1" hidden="1" outlineLevel="1">
      <c r="A14" s="36">
        <f t="shared" si="0"/>
        <v>6</v>
      </c>
      <c r="B14" s="22" t="s">
        <v>137</v>
      </c>
      <c r="C14" s="35">
        <v>40000</v>
      </c>
      <c r="D14" s="65"/>
    </row>
    <row r="15" spans="1:4" s="32" customFormat="1" hidden="1" outlineLevel="1">
      <c r="A15" s="36">
        <f t="shared" si="0"/>
        <v>7</v>
      </c>
      <c r="B15" s="22" t="s">
        <v>138</v>
      </c>
      <c r="C15" s="35">
        <v>7000</v>
      </c>
      <c r="D15" s="65"/>
    </row>
    <row r="16" spans="1:4" s="32" customFormat="1" hidden="1" outlineLevel="1">
      <c r="A16" s="36">
        <f t="shared" si="0"/>
        <v>8</v>
      </c>
      <c r="B16" s="22" t="s">
        <v>139</v>
      </c>
      <c r="C16" s="35">
        <v>15000</v>
      </c>
      <c r="D16" s="65"/>
    </row>
    <row r="17" spans="1:4" s="32" customFormat="1" hidden="1" outlineLevel="1">
      <c r="A17" s="36">
        <f t="shared" si="0"/>
        <v>9</v>
      </c>
      <c r="B17" s="22" t="s">
        <v>39</v>
      </c>
      <c r="C17" s="35">
        <v>50000</v>
      </c>
      <c r="D17" s="65"/>
    </row>
    <row r="18" spans="1:4" s="32" customFormat="1" hidden="1" outlineLevel="1">
      <c r="A18" s="36">
        <f t="shared" si="0"/>
        <v>10</v>
      </c>
      <c r="B18" s="22" t="s">
        <v>76</v>
      </c>
      <c r="C18" s="35">
        <v>10000</v>
      </c>
      <c r="D18" s="65"/>
    </row>
    <row r="19" spans="1:4" s="32" customFormat="1" hidden="1" outlineLevel="1">
      <c r="A19" s="36">
        <f t="shared" si="0"/>
        <v>11</v>
      </c>
      <c r="B19" s="22" t="s">
        <v>140</v>
      </c>
      <c r="C19" s="35">
        <v>100000</v>
      </c>
      <c r="D19" s="65"/>
    </row>
    <row r="20" spans="1:4" s="32" customFormat="1" hidden="1" outlineLevel="1">
      <c r="A20" s="36">
        <f t="shared" si="0"/>
        <v>12</v>
      </c>
      <c r="B20" s="22" t="s">
        <v>33</v>
      </c>
      <c r="C20" s="35">
        <v>100000</v>
      </c>
      <c r="D20" s="65"/>
    </row>
    <row r="21" spans="1:4" s="32" customFormat="1" hidden="1" outlineLevel="1">
      <c r="A21" s="36">
        <f t="shared" si="0"/>
        <v>13</v>
      </c>
      <c r="B21" s="22" t="s">
        <v>141</v>
      </c>
      <c r="C21" s="35">
        <v>16000</v>
      </c>
      <c r="D21" s="65"/>
    </row>
    <row r="22" spans="1:4" s="32" customFormat="1" hidden="1" outlineLevel="1">
      <c r="A22" s="36">
        <f t="shared" si="0"/>
        <v>14</v>
      </c>
      <c r="B22" s="22" t="s">
        <v>142</v>
      </c>
      <c r="C22" s="35">
        <v>1000</v>
      </c>
      <c r="D22" s="65"/>
    </row>
    <row r="23" spans="1:4" s="32" customFormat="1" hidden="1" outlineLevel="1">
      <c r="A23" s="36">
        <f t="shared" si="0"/>
        <v>15</v>
      </c>
      <c r="B23" s="22" t="s">
        <v>143</v>
      </c>
      <c r="C23" s="35">
        <v>20000</v>
      </c>
      <c r="D23" s="65"/>
    </row>
    <row r="24" spans="1:4" s="32" customFormat="1" hidden="1" outlineLevel="1">
      <c r="A24" s="36">
        <f t="shared" si="0"/>
        <v>16</v>
      </c>
      <c r="B24" s="22" t="s">
        <v>144</v>
      </c>
      <c r="C24" s="35">
        <v>100000</v>
      </c>
      <c r="D24" s="65"/>
    </row>
    <row r="25" spans="1:4" s="32" customFormat="1" hidden="1" outlineLevel="1">
      <c r="A25" s="36">
        <f t="shared" si="0"/>
        <v>17</v>
      </c>
      <c r="B25" s="22" t="s">
        <v>145</v>
      </c>
      <c r="C25" s="35">
        <v>30000</v>
      </c>
      <c r="D25" s="65"/>
    </row>
    <row r="26" spans="1:4" s="32" customFormat="1" hidden="1" outlineLevel="1">
      <c r="A26" s="36">
        <f t="shared" si="0"/>
        <v>18</v>
      </c>
      <c r="B26" s="22" t="s">
        <v>146</v>
      </c>
      <c r="C26" s="35">
        <v>60000</v>
      </c>
      <c r="D26" s="65"/>
    </row>
    <row r="27" spans="1:4" s="32" customFormat="1" hidden="1" outlineLevel="1">
      <c r="A27" s="36">
        <f t="shared" si="0"/>
        <v>19</v>
      </c>
      <c r="B27" s="25" t="s">
        <v>147</v>
      </c>
      <c r="C27" s="35">
        <v>60000</v>
      </c>
      <c r="D27" s="65"/>
    </row>
    <row r="28" spans="1:4" s="32" customFormat="1" hidden="1" outlineLevel="1">
      <c r="A28" s="36">
        <f t="shared" si="0"/>
        <v>20</v>
      </c>
      <c r="B28" s="22" t="s">
        <v>148</v>
      </c>
      <c r="C28" s="35">
        <v>30000</v>
      </c>
      <c r="D28" s="65"/>
    </row>
    <row r="29" spans="1:4" s="32" customFormat="1" hidden="1" outlineLevel="1">
      <c r="A29" s="36">
        <f t="shared" si="0"/>
        <v>21</v>
      </c>
      <c r="B29" s="25" t="s">
        <v>149</v>
      </c>
      <c r="C29" s="35">
        <v>30000</v>
      </c>
      <c r="D29" s="65"/>
    </row>
    <row r="30" spans="1:4" s="32" customFormat="1" hidden="1" outlineLevel="1">
      <c r="A30" s="36">
        <f t="shared" si="0"/>
        <v>22</v>
      </c>
      <c r="B30" s="22" t="s">
        <v>150</v>
      </c>
      <c r="C30" s="35">
        <v>70000</v>
      </c>
      <c r="D30" s="65"/>
    </row>
    <row r="31" spans="1:4" s="32" customFormat="1" hidden="1" outlineLevel="1">
      <c r="A31" s="36">
        <f t="shared" si="0"/>
        <v>23</v>
      </c>
      <c r="B31" s="22" t="s">
        <v>151</v>
      </c>
      <c r="C31" s="35">
        <v>20000</v>
      </c>
      <c r="D31" s="65"/>
    </row>
    <row r="32" spans="1:4" s="32" customFormat="1" hidden="1" outlineLevel="1">
      <c r="A32" s="36">
        <f t="shared" si="0"/>
        <v>24</v>
      </c>
      <c r="B32" s="22" t="s">
        <v>152</v>
      </c>
      <c r="C32" s="35">
        <v>50000</v>
      </c>
      <c r="D32" s="65"/>
    </row>
    <row r="33" spans="1:4" s="32" customFormat="1" hidden="1" outlineLevel="1">
      <c r="A33" s="36">
        <f t="shared" si="0"/>
        <v>25</v>
      </c>
      <c r="B33" s="22" t="s">
        <v>30</v>
      </c>
      <c r="C33" s="35">
        <v>100000</v>
      </c>
      <c r="D33" s="65"/>
    </row>
    <row r="34" spans="1:4" s="32" customFormat="1" hidden="1" outlineLevel="1">
      <c r="A34" s="36">
        <f t="shared" si="0"/>
        <v>26</v>
      </c>
      <c r="B34" s="22" t="s">
        <v>153</v>
      </c>
      <c r="C34" s="35">
        <v>20000</v>
      </c>
      <c r="D34" s="65"/>
    </row>
    <row r="35" spans="1:4" s="32" customFormat="1" ht="15" customHeight="1" collapsed="1">
      <c r="A35" s="87" t="s">
        <v>154</v>
      </c>
      <c r="B35" s="88"/>
      <c r="C35" s="20">
        <v>2065000</v>
      </c>
      <c r="D35" s="65"/>
    </row>
    <row r="36" spans="1:4" s="32" customFormat="1" hidden="1" outlineLevel="1">
      <c r="A36" s="36">
        <v>1</v>
      </c>
      <c r="B36" s="22" t="s">
        <v>155</v>
      </c>
      <c r="C36" s="35">
        <v>15000</v>
      </c>
      <c r="D36" s="65"/>
    </row>
    <row r="37" spans="1:4" s="32" customFormat="1" hidden="1" outlineLevel="1">
      <c r="A37" s="36">
        <v>2</v>
      </c>
      <c r="B37" s="22" t="s">
        <v>156</v>
      </c>
      <c r="C37" s="35">
        <v>2000000</v>
      </c>
      <c r="D37" s="65"/>
    </row>
    <row r="38" spans="1:4" s="32" customFormat="1" hidden="1" outlineLevel="1">
      <c r="A38" s="36">
        <v>3</v>
      </c>
      <c r="B38" s="22" t="s">
        <v>157</v>
      </c>
      <c r="C38" s="35">
        <v>50000</v>
      </c>
      <c r="D38" s="65"/>
    </row>
    <row r="39" spans="1:4" s="32" customFormat="1" ht="15" customHeight="1" collapsed="1">
      <c r="A39" s="102" t="s">
        <v>158</v>
      </c>
      <c r="B39" s="93"/>
      <c r="C39" s="20">
        <v>75000</v>
      </c>
      <c r="D39" s="65"/>
    </row>
    <row r="40" spans="1:4" s="32" customFormat="1" hidden="1" outlineLevel="1">
      <c r="A40" s="41">
        <v>1</v>
      </c>
      <c r="B40" s="22" t="s">
        <v>159</v>
      </c>
      <c r="C40" s="35">
        <v>75000</v>
      </c>
      <c r="D40" s="65"/>
    </row>
    <row r="41" spans="1:4" s="32" customFormat="1" ht="32.25" customHeight="1" collapsed="1">
      <c r="A41" s="87" t="s">
        <v>265</v>
      </c>
      <c r="B41" s="88"/>
      <c r="C41" s="20">
        <v>230000</v>
      </c>
      <c r="D41" s="65"/>
    </row>
    <row r="42" spans="1:4" s="32" customFormat="1" hidden="1" outlineLevel="1">
      <c r="A42" s="41"/>
      <c r="B42" s="42" t="s">
        <v>161</v>
      </c>
      <c r="C42" s="35">
        <v>100000</v>
      </c>
      <c r="D42" s="65"/>
    </row>
    <row r="43" spans="1:4" s="32" customFormat="1" hidden="1" outlineLevel="1">
      <c r="A43" s="41"/>
      <c r="B43" s="42" t="s">
        <v>157</v>
      </c>
      <c r="C43" s="35">
        <v>100000</v>
      </c>
      <c r="D43" s="65"/>
    </row>
    <row r="44" spans="1:4" s="32" customFormat="1" hidden="1" outlineLevel="1">
      <c r="A44" s="41"/>
      <c r="B44" s="42" t="s">
        <v>162</v>
      </c>
      <c r="C44" s="35">
        <v>30000</v>
      </c>
      <c r="D44" s="65"/>
    </row>
    <row r="45" spans="1:4" s="32" customFormat="1" ht="30" customHeight="1" collapsed="1">
      <c r="A45" s="87" t="s">
        <v>266</v>
      </c>
      <c r="B45" s="88"/>
      <c r="C45" s="20">
        <v>5000000</v>
      </c>
      <c r="D45" s="65"/>
    </row>
    <row r="46" spans="1:4" s="32" customFormat="1" hidden="1" outlineLevel="1">
      <c r="A46" s="41">
        <v>1</v>
      </c>
      <c r="B46" s="42" t="s">
        <v>156</v>
      </c>
      <c r="C46" s="35">
        <v>5000000</v>
      </c>
      <c r="D46" s="65"/>
    </row>
    <row r="47" spans="1:4" s="32" customFormat="1" ht="15" customHeight="1" collapsed="1">
      <c r="A47" s="87" t="s">
        <v>81</v>
      </c>
      <c r="B47" s="88"/>
      <c r="C47" s="24">
        <v>1393864.54</v>
      </c>
      <c r="D47" s="65"/>
    </row>
    <row r="48" spans="1:4" s="32" customFormat="1" hidden="1" outlineLevel="1">
      <c r="A48" s="36">
        <v>1</v>
      </c>
      <c r="B48" s="22" t="s">
        <v>6</v>
      </c>
      <c r="C48" s="35">
        <v>1141332.26</v>
      </c>
      <c r="D48" s="65"/>
    </row>
    <row r="49" spans="1:4" s="32" customFormat="1" hidden="1" outlineLevel="1">
      <c r="A49" s="36">
        <v>2</v>
      </c>
      <c r="B49" s="22" t="s">
        <v>125</v>
      </c>
      <c r="C49" s="35">
        <v>252532.28</v>
      </c>
      <c r="D49" s="65"/>
    </row>
    <row r="50" spans="1:4" s="32" customFormat="1" ht="15" customHeight="1" collapsed="1">
      <c r="A50" s="87" t="s">
        <v>127</v>
      </c>
      <c r="B50" s="88"/>
      <c r="C50" s="24">
        <v>4496000</v>
      </c>
      <c r="D50" s="65"/>
    </row>
    <row r="51" spans="1:4" s="32" customFormat="1" hidden="1" outlineLevel="1">
      <c r="A51" s="34">
        <v>1</v>
      </c>
      <c r="B51" s="33" t="s">
        <v>6</v>
      </c>
      <c r="C51" s="29">
        <v>4496000</v>
      </c>
      <c r="D51" s="65"/>
    </row>
    <row r="52" spans="1:4" ht="15" collapsed="1">
      <c r="A52" s="90" t="s">
        <v>5</v>
      </c>
      <c r="B52" s="98"/>
      <c r="C52" s="31">
        <v>10170103.380000001</v>
      </c>
    </row>
    <row r="53" spans="1:4" s="18" customFormat="1" ht="15" customHeight="1">
      <c r="A53" s="87" t="s">
        <v>126</v>
      </c>
      <c r="B53" s="88"/>
      <c r="C53" s="24">
        <v>4496000</v>
      </c>
      <c r="D53" s="68"/>
    </row>
    <row r="54" spans="1:4" s="18" customFormat="1" hidden="1" outlineLevel="1">
      <c r="A54" s="30">
        <v>1</v>
      </c>
      <c r="B54" s="30" t="s">
        <v>125</v>
      </c>
      <c r="C54" s="29">
        <v>4496000</v>
      </c>
      <c r="D54" s="68"/>
    </row>
    <row r="55" spans="1:4" collapsed="1">
      <c r="A55" s="93" t="s">
        <v>124</v>
      </c>
      <c r="B55" s="93"/>
      <c r="C55" s="24">
        <v>2620332.5</v>
      </c>
    </row>
    <row r="56" spans="1:4" hidden="1" outlineLevel="1">
      <c r="A56" s="30">
        <v>1</v>
      </c>
      <c r="B56" s="43" t="s">
        <v>163</v>
      </c>
      <c r="C56" s="29">
        <v>1175044.7</v>
      </c>
    </row>
    <row r="57" spans="1:4" hidden="1" outlineLevel="1">
      <c r="A57" s="30">
        <f>A56+1</f>
        <v>2</v>
      </c>
      <c r="B57" s="43" t="s">
        <v>164</v>
      </c>
      <c r="C57" s="29">
        <v>609990</v>
      </c>
    </row>
    <row r="58" spans="1:4" hidden="1" outlineLevel="1">
      <c r="A58" s="30">
        <f t="shared" ref="A58:A66" si="1">A57+1</f>
        <v>3</v>
      </c>
      <c r="B58" s="23" t="str">
        <f>[1]УРСА_279!F124</f>
        <v>БФ Дети России- Будущее Мира</v>
      </c>
      <c r="C58" s="21">
        <v>208300</v>
      </c>
    </row>
    <row r="59" spans="1:4" hidden="1" outlineLevel="1">
      <c r="A59" s="30">
        <f t="shared" si="1"/>
        <v>4</v>
      </c>
      <c r="B59" s="44" t="s">
        <v>121</v>
      </c>
      <c r="C59" s="21">
        <v>212988.7</v>
      </c>
    </row>
    <row r="60" spans="1:4" hidden="1" outlineLevel="1">
      <c r="A60" s="30">
        <f t="shared" si="1"/>
        <v>5</v>
      </c>
      <c r="B60" s="28" t="s">
        <v>122</v>
      </c>
      <c r="C60" s="21">
        <v>111012.98000000001</v>
      </c>
    </row>
    <row r="61" spans="1:4" hidden="1" outlineLevel="1">
      <c r="A61" s="30">
        <f t="shared" si="1"/>
        <v>6</v>
      </c>
      <c r="B61" s="25" t="s">
        <v>120</v>
      </c>
      <c r="C61" s="21">
        <v>12880</v>
      </c>
    </row>
    <row r="62" spans="1:4" hidden="1" outlineLevel="1">
      <c r="A62" s="30">
        <f t="shared" si="1"/>
        <v>7</v>
      </c>
      <c r="B62" s="25" t="s">
        <v>119</v>
      </c>
      <c r="C62" s="21">
        <v>4826.12</v>
      </c>
    </row>
    <row r="63" spans="1:4" ht="28" hidden="1" outlineLevel="1">
      <c r="A63" s="30">
        <f t="shared" si="1"/>
        <v>8</v>
      </c>
      <c r="B63" s="25" t="s">
        <v>165</v>
      </c>
      <c r="C63" s="21">
        <v>80000</v>
      </c>
    </row>
    <row r="64" spans="1:4" hidden="1" outlineLevel="1">
      <c r="A64" s="30">
        <f t="shared" si="1"/>
        <v>9</v>
      </c>
      <c r="B64" s="43" t="s">
        <v>166</v>
      </c>
      <c r="C64" s="21">
        <v>75000</v>
      </c>
    </row>
    <row r="65" spans="1:3" hidden="1" outlineLevel="1">
      <c r="A65" s="30">
        <f t="shared" si="1"/>
        <v>10</v>
      </c>
      <c r="B65" s="43" t="s">
        <v>167</v>
      </c>
      <c r="C65" s="21">
        <v>71890</v>
      </c>
    </row>
    <row r="66" spans="1:3" hidden="1" outlineLevel="1">
      <c r="A66" s="30">
        <f t="shared" si="1"/>
        <v>11</v>
      </c>
      <c r="B66" s="43" t="s">
        <v>262</v>
      </c>
      <c r="C66" s="21">
        <v>58400</v>
      </c>
    </row>
    <row r="67" spans="1:3" s="26" customFormat="1" ht="13" collapsed="1">
      <c r="A67" s="27" t="s">
        <v>118</v>
      </c>
      <c r="B67" s="27"/>
      <c r="C67" s="24">
        <v>190224</v>
      </c>
    </row>
    <row r="68" spans="1:3" hidden="1" outlineLevel="1">
      <c r="A68" s="22">
        <v>1</v>
      </c>
      <c r="B68" s="43" t="s">
        <v>168</v>
      </c>
      <c r="C68" s="21">
        <v>60000</v>
      </c>
    </row>
    <row r="69" spans="1:3" hidden="1" outlineLevel="1">
      <c r="A69" s="22">
        <v>2</v>
      </c>
      <c r="B69" s="43" t="s">
        <v>91</v>
      </c>
      <c r="C69" s="21">
        <v>91500</v>
      </c>
    </row>
    <row r="70" spans="1:3" hidden="1" outlineLevel="1">
      <c r="A70" s="22">
        <v>3</v>
      </c>
      <c r="B70" s="43" t="s">
        <v>169</v>
      </c>
      <c r="C70" s="21">
        <v>3001</v>
      </c>
    </row>
    <row r="71" spans="1:3" hidden="1" outlineLevel="1">
      <c r="A71" s="22">
        <v>4</v>
      </c>
      <c r="B71" s="43" t="s">
        <v>170</v>
      </c>
      <c r="C71" s="21">
        <v>1500</v>
      </c>
    </row>
    <row r="72" spans="1:3" hidden="1" outlineLevel="1">
      <c r="A72" s="22">
        <v>5</v>
      </c>
      <c r="B72" s="43" t="s">
        <v>171</v>
      </c>
      <c r="C72" s="21">
        <v>4524</v>
      </c>
    </row>
    <row r="73" spans="1:3" hidden="1" outlineLevel="1">
      <c r="A73" s="22">
        <v>6</v>
      </c>
      <c r="B73" s="43" t="s">
        <v>172</v>
      </c>
      <c r="C73" s="21">
        <v>6500</v>
      </c>
    </row>
    <row r="74" spans="1:3" hidden="1" outlineLevel="1">
      <c r="A74" s="22">
        <v>7</v>
      </c>
      <c r="B74" s="25" t="s">
        <v>108</v>
      </c>
      <c r="C74" s="21">
        <v>5000</v>
      </c>
    </row>
    <row r="75" spans="1:3" hidden="1" outlineLevel="1">
      <c r="A75" s="22">
        <v>8</v>
      </c>
      <c r="B75" s="25" t="s">
        <v>173</v>
      </c>
      <c r="C75" s="21">
        <v>2949</v>
      </c>
    </row>
    <row r="76" spans="1:3" hidden="1" outlineLevel="1">
      <c r="A76" s="22">
        <v>9</v>
      </c>
      <c r="B76" s="25" t="s">
        <v>174</v>
      </c>
      <c r="C76" s="21">
        <v>13050</v>
      </c>
    </row>
    <row r="77" spans="1:3" hidden="1" outlineLevel="1">
      <c r="A77" s="22">
        <v>10</v>
      </c>
      <c r="B77" s="25" t="s">
        <v>175</v>
      </c>
      <c r="C77" s="21">
        <v>2200</v>
      </c>
    </row>
    <row r="78" spans="1:3" collapsed="1">
      <c r="A78" s="69" t="s">
        <v>272</v>
      </c>
      <c r="B78" s="70"/>
      <c r="C78" s="24">
        <v>1087940.1499999999</v>
      </c>
    </row>
    <row r="79" spans="1:3" hidden="1" outlineLevel="1">
      <c r="A79" s="22">
        <v>1</v>
      </c>
      <c r="B79" s="43" t="s">
        <v>281</v>
      </c>
      <c r="C79" s="21">
        <v>330000</v>
      </c>
    </row>
    <row r="80" spans="1:3" hidden="1" outlineLevel="1">
      <c r="A80" s="22">
        <f>A79+1</f>
        <v>2</v>
      </c>
      <c r="B80" s="44" t="s">
        <v>282</v>
      </c>
      <c r="C80" s="21">
        <v>173562</v>
      </c>
    </row>
    <row r="81" spans="1:3" hidden="1" outlineLevel="1">
      <c r="A81" s="22">
        <f>A80+1</f>
        <v>3</v>
      </c>
      <c r="B81" s="43" t="s">
        <v>283</v>
      </c>
      <c r="C81" s="21">
        <v>51142</v>
      </c>
    </row>
    <row r="82" spans="1:3" hidden="1" outlineLevel="1">
      <c r="A82" s="22">
        <f t="shared" ref="A82:A88" si="2">A81+1</f>
        <v>4</v>
      </c>
      <c r="B82" s="45" t="s">
        <v>277</v>
      </c>
      <c r="C82" s="21">
        <v>26451</v>
      </c>
    </row>
    <row r="83" spans="1:3" hidden="1" outlineLevel="1">
      <c r="A83" s="22">
        <f t="shared" si="2"/>
        <v>5</v>
      </c>
      <c r="B83" s="43" t="s">
        <v>284</v>
      </c>
      <c r="C83" s="21">
        <v>60000</v>
      </c>
    </row>
    <row r="84" spans="1:3" hidden="1" outlineLevel="1">
      <c r="A84" s="22">
        <f t="shared" si="2"/>
        <v>6</v>
      </c>
      <c r="B84" s="25" t="s">
        <v>285</v>
      </c>
      <c r="C84" s="21">
        <v>80785.149999999994</v>
      </c>
    </row>
    <row r="85" spans="1:3" hidden="1" outlineLevel="1">
      <c r="A85" s="22">
        <f t="shared" si="2"/>
        <v>7</v>
      </c>
      <c r="B85" s="25" t="s">
        <v>286</v>
      </c>
      <c r="C85" s="21">
        <v>56000</v>
      </c>
    </row>
    <row r="86" spans="1:3" hidden="1" outlineLevel="1">
      <c r="A86" s="22">
        <f t="shared" si="2"/>
        <v>8</v>
      </c>
      <c r="B86" s="45" t="s">
        <v>287</v>
      </c>
      <c r="C86" s="21">
        <v>186500</v>
      </c>
    </row>
    <row r="87" spans="1:3" hidden="1" outlineLevel="1">
      <c r="A87" s="22">
        <f t="shared" si="2"/>
        <v>9</v>
      </c>
      <c r="B87" s="43" t="s">
        <v>288</v>
      </c>
      <c r="C87" s="21">
        <v>36000</v>
      </c>
    </row>
    <row r="88" spans="1:3" hidden="1" outlineLevel="1">
      <c r="A88" s="22">
        <f t="shared" si="2"/>
        <v>10</v>
      </c>
      <c r="B88" s="43" t="s">
        <v>277</v>
      </c>
      <c r="C88" s="21">
        <v>87500</v>
      </c>
    </row>
    <row r="89" spans="1:3" ht="16.5" customHeight="1" collapsed="1">
      <c r="A89" s="95" t="s">
        <v>128</v>
      </c>
      <c r="B89" s="96"/>
      <c r="C89" s="20">
        <v>500782</v>
      </c>
    </row>
    <row r="90" spans="1:3" ht="40.5" customHeight="1">
      <c r="A90" s="87" t="s">
        <v>270</v>
      </c>
      <c r="B90" s="99"/>
      <c r="C90" s="20">
        <v>86587.95</v>
      </c>
    </row>
    <row r="91" spans="1:3">
      <c r="A91" s="69" t="s">
        <v>273</v>
      </c>
      <c r="B91" s="70"/>
      <c r="C91" s="24">
        <v>551064.64999999991</v>
      </c>
    </row>
    <row r="92" spans="1:3">
      <c r="A92" s="95" t="s">
        <v>94</v>
      </c>
      <c r="B92" s="96"/>
      <c r="C92" s="24">
        <v>81754.58</v>
      </c>
    </row>
    <row r="93" spans="1:3">
      <c r="A93" s="95" t="s">
        <v>59</v>
      </c>
      <c r="B93" s="96"/>
      <c r="C93" s="24">
        <v>204485</v>
      </c>
    </row>
    <row r="94" spans="1:3" ht="27" hidden="1" customHeight="1" outlineLevel="1">
      <c r="A94" s="22">
        <v>1</v>
      </c>
      <c r="B94" s="28" t="s">
        <v>176</v>
      </c>
      <c r="C94" s="21">
        <v>67950</v>
      </c>
    </row>
    <row r="95" spans="1:3" hidden="1" outlineLevel="1">
      <c r="A95" s="22">
        <f>A94+1</f>
        <v>2</v>
      </c>
      <c r="B95" s="23" t="s">
        <v>177</v>
      </c>
      <c r="C95" s="21">
        <v>83000</v>
      </c>
    </row>
    <row r="96" spans="1:3" hidden="1" outlineLevel="1">
      <c r="A96" s="22">
        <f>A95+1</f>
        <v>3</v>
      </c>
      <c r="B96" s="22" t="s">
        <v>25</v>
      </c>
      <c r="C96" s="21">
        <v>53535</v>
      </c>
    </row>
    <row r="97" spans="1:6" ht="28.5" customHeight="1" collapsed="1">
      <c r="A97" s="87" t="s">
        <v>178</v>
      </c>
      <c r="B97" s="99"/>
      <c r="C97" s="20">
        <v>350932.55000000005</v>
      </c>
    </row>
    <row r="98" spans="1:6" ht="16">
      <c r="A98" s="85" t="s">
        <v>179</v>
      </c>
      <c r="B98" s="86"/>
      <c r="C98" s="38">
        <v>5161180.0310000014</v>
      </c>
      <c r="D98" s="66"/>
      <c r="E98" s="19"/>
      <c r="F98" s="19"/>
    </row>
    <row r="99" spans="1:6">
      <c r="A99" s="18" t="s">
        <v>99</v>
      </c>
    </row>
  </sheetData>
  <mergeCells count="23">
    <mergeCell ref="A50:B50"/>
    <mergeCell ref="A1:C1"/>
    <mergeCell ref="A2:B2"/>
    <mergeCell ref="A3:B3"/>
    <mergeCell ref="A4:B4"/>
    <mergeCell ref="A6:B6"/>
    <mergeCell ref="A8:B8"/>
    <mergeCell ref="A35:B35"/>
    <mergeCell ref="A39:B39"/>
    <mergeCell ref="A41:B41"/>
    <mergeCell ref="A45:B45"/>
    <mergeCell ref="A47:B47"/>
    <mergeCell ref="A98:B98"/>
    <mergeCell ref="A52:B52"/>
    <mergeCell ref="A53:B53"/>
    <mergeCell ref="A55:B55"/>
    <mergeCell ref="A91:B91"/>
    <mergeCell ref="A92:B92"/>
    <mergeCell ref="A93:B93"/>
    <mergeCell ref="A78:B78"/>
    <mergeCell ref="A89:B89"/>
    <mergeCell ref="A90:B90"/>
    <mergeCell ref="A97:B97"/>
  </mergeCells>
  <pageMargins left="0.7" right="0.7" top="0.75" bottom="0.75" header="0.3" footer="0.3"/>
  <pageSetup paperSize="9" scale="98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view="pageBreakPreview" zoomScale="60" zoomScaleNormal="75" zoomScalePageLayoutView="75" workbookViewId="0">
      <selection activeCell="B79" sqref="B79"/>
    </sheetView>
  </sheetViews>
  <sheetFormatPr baseColWidth="10" defaultColWidth="8.83203125" defaultRowHeight="14" outlineLevelRow="1" x14ac:dyDescent="0"/>
  <cols>
    <col min="1" max="1" width="9.83203125" style="17" customWidth="1"/>
    <col min="2" max="2" width="92.6640625" style="17" customWidth="1"/>
    <col min="3" max="3" width="13.33203125" style="17" customWidth="1"/>
    <col min="4" max="4" width="10" style="65" bestFit="1" customWidth="1"/>
    <col min="5" max="16384" width="8.83203125" style="17"/>
  </cols>
  <sheetData>
    <row r="1" spans="1:4">
      <c r="A1" s="89" t="s">
        <v>0</v>
      </c>
      <c r="B1" s="89"/>
      <c r="C1" s="89"/>
    </row>
    <row r="2" spans="1:4" ht="15">
      <c r="A2" s="85" t="s">
        <v>179</v>
      </c>
      <c r="B2" s="86"/>
      <c r="C2" s="31">
        <v>5161180.0310000014</v>
      </c>
    </row>
    <row r="3" spans="1:4" ht="15">
      <c r="A3" s="90" t="s">
        <v>2</v>
      </c>
      <c r="B3" s="97"/>
      <c r="C3" s="31">
        <v>4414633.12</v>
      </c>
    </row>
    <row r="4" spans="1:4" ht="15" customHeight="1">
      <c r="A4" s="87" t="s">
        <v>79</v>
      </c>
      <c r="B4" s="88"/>
      <c r="C4" s="39">
        <v>70122.28</v>
      </c>
    </row>
    <row r="5" spans="1:4" s="32" customFormat="1" hidden="1" outlineLevel="1">
      <c r="A5" s="36">
        <v>1</v>
      </c>
      <c r="B5" s="22" t="str">
        <f>[1]СОБИН!A96</f>
        <v>Бекарева Светлана Викторовна</v>
      </c>
      <c r="C5" s="35">
        <v>70122.28</v>
      </c>
      <c r="D5" s="65"/>
    </row>
    <row r="6" spans="1:4" s="32" customFormat="1" ht="15" customHeight="1" collapsed="1">
      <c r="A6" s="87" t="s">
        <v>180</v>
      </c>
      <c r="B6" s="88"/>
      <c r="C6" s="20">
        <v>19500</v>
      </c>
      <c r="D6" s="65"/>
    </row>
    <row r="7" spans="1:4" s="32" customFormat="1" ht="15.75" hidden="1" customHeight="1" outlineLevel="1">
      <c r="A7" s="36">
        <v>1</v>
      </c>
      <c r="B7" s="50" t="s">
        <v>181</v>
      </c>
      <c r="C7" s="35">
        <v>500</v>
      </c>
      <c r="D7" s="65"/>
    </row>
    <row r="8" spans="1:4" s="32" customFormat="1" ht="15" hidden="1" customHeight="1" outlineLevel="1">
      <c r="A8" s="36">
        <f>A7+1</f>
        <v>2</v>
      </c>
      <c r="B8" s="50" t="s">
        <v>182</v>
      </c>
      <c r="C8" s="35">
        <v>5000</v>
      </c>
      <c r="D8" s="65"/>
    </row>
    <row r="9" spans="1:4" s="32" customFormat="1" hidden="1" outlineLevel="1">
      <c r="A9" s="36">
        <f t="shared" ref="A9:A12" si="0">A8+1</f>
        <v>3</v>
      </c>
      <c r="B9" s="50" t="s">
        <v>142</v>
      </c>
      <c r="C9" s="35">
        <v>6000</v>
      </c>
      <c r="D9" s="65"/>
    </row>
    <row r="10" spans="1:4" s="32" customFormat="1" hidden="1" outlineLevel="1">
      <c r="A10" s="36">
        <f t="shared" si="0"/>
        <v>4</v>
      </c>
      <c r="B10" s="50" t="s">
        <v>183</v>
      </c>
      <c r="C10" s="35">
        <v>6000</v>
      </c>
      <c r="D10" s="65"/>
    </row>
    <row r="11" spans="1:4" s="32" customFormat="1" hidden="1" outlineLevel="1">
      <c r="A11" s="36">
        <f>A10+1</f>
        <v>5</v>
      </c>
      <c r="B11" s="50" t="s">
        <v>184</v>
      </c>
      <c r="C11" s="35">
        <v>1000</v>
      </c>
      <c r="D11" s="65"/>
    </row>
    <row r="12" spans="1:4" s="32" customFormat="1" hidden="1" outlineLevel="1">
      <c r="A12" s="36">
        <f t="shared" si="0"/>
        <v>6</v>
      </c>
      <c r="B12" s="50" t="s">
        <v>185</v>
      </c>
      <c r="C12" s="35">
        <v>1000</v>
      </c>
      <c r="D12" s="65"/>
    </row>
    <row r="13" spans="1:4" s="40" customFormat="1" ht="15" customHeight="1" collapsed="1">
      <c r="A13" s="87" t="s">
        <v>186</v>
      </c>
      <c r="B13" s="88"/>
      <c r="C13" s="20">
        <v>50000</v>
      </c>
      <c r="D13" s="67"/>
    </row>
    <row r="14" spans="1:4" s="32" customFormat="1" hidden="1" outlineLevel="1">
      <c r="A14" s="36">
        <v>1</v>
      </c>
      <c r="B14" s="51" t="s">
        <v>187</v>
      </c>
      <c r="C14" s="35">
        <v>50000</v>
      </c>
      <c r="D14" s="65"/>
    </row>
    <row r="15" spans="1:4" s="32" customFormat="1" ht="15" customHeight="1" collapsed="1">
      <c r="A15" s="102" t="s">
        <v>158</v>
      </c>
      <c r="B15" s="93"/>
      <c r="C15" s="20">
        <v>540000</v>
      </c>
      <c r="D15" s="65"/>
    </row>
    <row r="16" spans="1:4" s="32" customFormat="1" hidden="1" outlineLevel="1">
      <c r="A16" s="41">
        <v>1</v>
      </c>
      <c r="B16" s="50" t="s">
        <v>187</v>
      </c>
      <c r="C16" s="35">
        <v>30000</v>
      </c>
      <c r="D16" s="65"/>
    </row>
    <row r="17" spans="1:4" s="32" customFormat="1" hidden="1" outlineLevel="1">
      <c r="A17" s="41">
        <f>A16+1</f>
        <v>2</v>
      </c>
      <c r="B17" s="50" t="s">
        <v>32</v>
      </c>
      <c r="C17" s="35">
        <v>200000</v>
      </c>
      <c r="D17" s="65"/>
    </row>
    <row r="18" spans="1:4" s="32" customFormat="1" hidden="1" outlineLevel="1">
      <c r="A18" s="41">
        <f t="shared" ref="A18:A20" si="1">A17+1</f>
        <v>3</v>
      </c>
      <c r="B18" s="50" t="s">
        <v>188</v>
      </c>
      <c r="C18" s="35">
        <v>5000</v>
      </c>
      <c r="D18" s="65"/>
    </row>
    <row r="19" spans="1:4" s="32" customFormat="1" hidden="1" outlineLevel="1">
      <c r="A19" s="41">
        <f t="shared" si="1"/>
        <v>4</v>
      </c>
      <c r="B19" s="50" t="s">
        <v>189</v>
      </c>
      <c r="C19" s="35">
        <v>5000</v>
      </c>
      <c r="D19" s="65"/>
    </row>
    <row r="20" spans="1:4" s="32" customFormat="1" hidden="1" outlineLevel="1">
      <c r="A20" s="41">
        <f t="shared" si="1"/>
        <v>5</v>
      </c>
      <c r="B20" s="50" t="s">
        <v>45</v>
      </c>
      <c r="C20" s="35">
        <v>300000</v>
      </c>
      <c r="D20" s="65"/>
    </row>
    <row r="21" spans="1:4" s="32" customFormat="1" ht="12.75" customHeight="1" collapsed="1">
      <c r="A21" s="87" t="s">
        <v>160</v>
      </c>
      <c r="B21" s="88"/>
      <c r="C21" s="20">
        <v>1649107</v>
      </c>
      <c r="D21" s="65"/>
    </row>
    <row r="22" spans="1:4" s="32" customFormat="1" hidden="1" outlineLevel="1">
      <c r="A22" s="34">
        <v>1</v>
      </c>
      <c r="B22" s="50" t="s">
        <v>190</v>
      </c>
      <c r="C22" s="35">
        <v>250000</v>
      </c>
      <c r="D22" s="65"/>
    </row>
    <row r="23" spans="1:4" s="32" customFormat="1" hidden="1" outlineLevel="1">
      <c r="A23" s="34">
        <f>A22+1</f>
        <v>2</v>
      </c>
      <c r="B23" s="50" t="s">
        <v>191</v>
      </c>
      <c r="C23" s="35">
        <v>250000</v>
      </c>
      <c r="D23" s="65"/>
    </row>
    <row r="24" spans="1:4" s="32" customFormat="1" ht="17.25" hidden="1" customHeight="1" outlineLevel="1">
      <c r="A24" s="34">
        <f t="shared" ref="A24:A38" si="2">A23+1</f>
        <v>3</v>
      </c>
      <c r="B24" s="50" t="s">
        <v>192</v>
      </c>
      <c r="C24" s="35">
        <v>1000</v>
      </c>
      <c r="D24" s="65"/>
    </row>
    <row r="25" spans="1:4" s="32" customFormat="1" hidden="1" outlineLevel="1">
      <c r="A25" s="34">
        <f t="shared" si="2"/>
        <v>4</v>
      </c>
      <c r="B25" s="50" t="s">
        <v>193</v>
      </c>
      <c r="C25" s="35">
        <v>1000</v>
      </c>
      <c r="D25" s="65"/>
    </row>
    <row r="26" spans="1:4" s="32" customFormat="1" hidden="1" outlineLevel="1">
      <c r="A26" s="34">
        <f t="shared" si="2"/>
        <v>5</v>
      </c>
      <c r="B26" s="50" t="s">
        <v>194</v>
      </c>
      <c r="C26" s="35">
        <v>1107</v>
      </c>
      <c r="D26" s="65"/>
    </row>
    <row r="27" spans="1:4" s="32" customFormat="1" hidden="1" outlineLevel="1">
      <c r="A27" s="34">
        <f t="shared" si="2"/>
        <v>6</v>
      </c>
      <c r="B27" s="50" t="s">
        <v>195</v>
      </c>
      <c r="C27" s="35">
        <v>1000</v>
      </c>
      <c r="D27" s="65"/>
    </row>
    <row r="28" spans="1:4" s="32" customFormat="1" hidden="1" outlineLevel="1">
      <c r="A28" s="34">
        <f t="shared" si="2"/>
        <v>7</v>
      </c>
      <c r="B28" s="50" t="s">
        <v>196</v>
      </c>
      <c r="C28" s="35">
        <v>5000</v>
      </c>
      <c r="D28" s="65"/>
    </row>
    <row r="29" spans="1:4" s="32" customFormat="1" hidden="1" outlineLevel="1">
      <c r="A29" s="34">
        <f t="shared" si="2"/>
        <v>8</v>
      </c>
      <c r="B29" s="50" t="s">
        <v>197</v>
      </c>
      <c r="C29" s="35">
        <v>10000</v>
      </c>
      <c r="D29" s="65"/>
    </row>
    <row r="30" spans="1:4" s="32" customFormat="1" hidden="1" outlineLevel="1">
      <c r="A30" s="34">
        <f t="shared" si="2"/>
        <v>9</v>
      </c>
      <c r="B30" s="50" t="s">
        <v>198</v>
      </c>
      <c r="C30" s="35">
        <v>20000</v>
      </c>
      <c r="D30" s="65"/>
    </row>
    <row r="31" spans="1:4" s="32" customFormat="1" hidden="1" outlineLevel="1">
      <c r="A31" s="34">
        <f t="shared" si="2"/>
        <v>10</v>
      </c>
      <c r="B31" s="50" t="s">
        <v>199</v>
      </c>
      <c r="C31" s="35">
        <v>1000000</v>
      </c>
      <c r="D31" s="65"/>
    </row>
    <row r="32" spans="1:4" s="32" customFormat="1" hidden="1" outlineLevel="1">
      <c r="A32" s="34">
        <f t="shared" si="2"/>
        <v>11</v>
      </c>
      <c r="B32" s="50" t="s">
        <v>200</v>
      </c>
      <c r="C32" s="35">
        <v>5000</v>
      </c>
      <c r="D32" s="65"/>
    </row>
    <row r="33" spans="1:4" s="32" customFormat="1" hidden="1" outlineLevel="1">
      <c r="A33" s="34">
        <f t="shared" si="2"/>
        <v>12</v>
      </c>
      <c r="B33" s="50" t="s">
        <v>201</v>
      </c>
      <c r="C33" s="35">
        <v>50000</v>
      </c>
      <c r="D33" s="65"/>
    </row>
    <row r="34" spans="1:4" s="32" customFormat="1" hidden="1" outlineLevel="1">
      <c r="A34" s="34">
        <f t="shared" si="2"/>
        <v>13</v>
      </c>
      <c r="B34" s="50" t="s">
        <v>202</v>
      </c>
      <c r="C34" s="35">
        <v>5000</v>
      </c>
      <c r="D34" s="65"/>
    </row>
    <row r="35" spans="1:4" s="32" customFormat="1" hidden="1" outlineLevel="1">
      <c r="A35" s="34">
        <f t="shared" si="2"/>
        <v>14</v>
      </c>
      <c r="B35" s="50" t="s">
        <v>203</v>
      </c>
      <c r="C35" s="35">
        <v>10000</v>
      </c>
      <c r="D35" s="65"/>
    </row>
    <row r="36" spans="1:4" s="32" customFormat="1" hidden="1" outlineLevel="1">
      <c r="A36" s="34">
        <f t="shared" si="2"/>
        <v>15</v>
      </c>
      <c r="B36" s="50" t="s">
        <v>204</v>
      </c>
      <c r="C36" s="35">
        <v>10000</v>
      </c>
      <c r="D36" s="65"/>
    </row>
    <row r="37" spans="1:4" s="32" customFormat="1" hidden="1" outlineLevel="1">
      <c r="A37" s="34">
        <f t="shared" si="2"/>
        <v>16</v>
      </c>
      <c r="B37" s="50" t="s">
        <v>205</v>
      </c>
      <c r="C37" s="35">
        <v>20000</v>
      </c>
      <c r="D37" s="65"/>
    </row>
    <row r="38" spans="1:4" s="32" customFormat="1" hidden="1" outlineLevel="1">
      <c r="A38" s="34">
        <f t="shared" si="2"/>
        <v>17</v>
      </c>
      <c r="B38" s="50" t="s">
        <v>206</v>
      </c>
      <c r="C38" s="35">
        <v>10000</v>
      </c>
      <c r="D38" s="65"/>
    </row>
    <row r="39" spans="1:4" s="32" customFormat="1" ht="26.25" customHeight="1" collapsed="1">
      <c r="A39" s="87" t="s">
        <v>207</v>
      </c>
      <c r="B39" s="88"/>
      <c r="C39" s="20">
        <v>800039</v>
      </c>
      <c r="D39" s="65"/>
    </row>
    <row r="40" spans="1:4" s="32" customFormat="1" hidden="1" outlineLevel="1">
      <c r="A40" s="36">
        <v>1</v>
      </c>
      <c r="B40" s="22" t="s">
        <v>32</v>
      </c>
      <c r="C40" s="35">
        <v>800000</v>
      </c>
      <c r="D40" s="65"/>
    </row>
    <row r="41" spans="1:4" s="32" customFormat="1" hidden="1" outlineLevel="1">
      <c r="A41" s="36">
        <v>2</v>
      </c>
      <c r="B41" s="22" t="s">
        <v>208</v>
      </c>
      <c r="C41" s="35">
        <v>39</v>
      </c>
      <c r="D41" s="65"/>
    </row>
    <row r="42" spans="1:4" s="32" customFormat="1" ht="15" customHeight="1" collapsed="1">
      <c r="A42" s="87" t="s">
        <v>81</v>
      </c>
      <c r="B42" s="88"/>
      <c r="C42" s="24">
        <v>1285864.8400000001</v>
      </c>
      <c r="D42" s="65"/>
    </row>
    <row r="43" spans="1:4" s="32" customFormat="1" hidden="1" outlineLevel="1">
      <c r="A43" s="36">
        <v>1</v>
      </c>
      <c r="B43" s="22" t="s">
        <v>125</v>
      </c>
      <c r="C43" s="35">
        <v>1285864.8400000001</v>
      </c>
      <c r="D43" s="65"/>
    </row>
    <row r="44" spans="1:4" ht="15" collapsed="1">
      <c r="A44" s="90" t="s">
        <v>5</v>
      </c>
      <c r="B44" s="98"/>
      <c r="C44" s="31">
        <v>7862324.3600000003</v>
      </c>
    </row>
    <row r="45" spans="1:4" s="18" customFormat="1" ht="12.75" customHeight="1">
      <c r="A45" s="87" t="s">
        <v>126</v>
      </c>
      <c r="B45" s="88"/>
      <c r="C45" s="24">
        <v>4750000</v>
      </c>
      <c r="D45" s="68"/>
    </row>
    <row r="46" spans="1:4" s="18" customFormat="1" hidden="1" outlineLevel="1">
      <c r="A46" s="30">
        <v>1</v>
      </c>
      <c r="B46" s="30" t="s">
        <v>209</v>
      </c>
      <c r="C46" s="29">
        <v>3950000</v>
      </c>
      <c r="D46" s="68"/>
    </row>
    <row r="47" spans="1:4" s="18" customFormat="1" hidden="1" outlineLevel="1">
      <c r="A47" s="30">
        <v>2</v>
      </c>
      <c r="B47" s="30" t="s">
        <v>6</v>
      </c>
      <c r="C47" s="29">
        <v>800000</v>
      </c>
      <c r="D47" s="68"/>
    </row>
    <row r="48" spans="1:4" collapsed="1">
      <c r="A48" s="93" t="s">
        <v>124</v>
      </c>
      <c r="B48" s="93"/>
      <c r="C48" s="24">
        <v>400395.83</v>
      </c>
    </row>
    <row r="49" spans="1:3" hidden="1" outlineLevel="1">
      <c r="A49" s="30">
        <v>1</v>
      </c>
      <c r="B49" s="43" t="s">
        <v>122</v>
      </c>
      <c r="C49" s="29">
        <v>62399.43</v>
      </c>
    </row>
    <row r="50" spans="1:3" hidden="1" outlineLevel="1">
      <c r="A50" s="30">
        <f>A49+1</f>
        <v>2</v>
      </c>
      <c r="B50" s="43" t="s">
        <v>121</v>
      </c>
      <c r="C50" s="29">
        <v>232156.4</v>
      </c>
    </row>
    <row r="51" spans="1:3" hidden="1" outlineLevel="1">
      <c r="A51" s="30">
        <f t="shared" ref="A51" si="3">A50+1</f>
        <v>3</v>
      </c>
      <c r="B51" s="23" t="s">
        <v>210</v>
      </c>
      <c r="C51" s="21">
        <v>26830</v>
      </c>
    </row>
    <row r="52" spans="1:3" hidden="1" outlineLevel="1">
      <c r="A52" s="30">
        <v>4</v>
      </c>
      <c r="B52" s="43" t="s">
        <v>167</v>
      </c>
      <c r="C52" s="21">
        <v>30810</v>
      </c>
    </row>
    <row r="53" spans="1:3" hidden="1" outlineLevel="1">
      <c r="A53" s="30">
        <v>5</v>
      </c>
      <c r="B53" s="43" t="s">
        <v>262</v>
      </c>
      <c r="C53" s="21">
        <v>36200</v>
      </c>
    </row>
    <row r="54" spans="1:3" hidden="1" outlineLevel="1">
      <c r="A54" s="30">
        <v>6</v>
      </c>
      <c r="B54" s="43" t="s">
        <v>267</v>
      </c>
      <c r="C54" s="21">
        <v>12000</v>
      </c>
    </row>
    <row r="55" spans="1:3" s="26" customFormat="1" ht="13" collapsed="1">
      <c r="A55" s="27" t="s">
        <v>118</v>
      </c>
      <c r="B55" s="27"/>
      <c r="C55" s="24">
        <v>2949</v>
      </c>
    </row>
    <row r="56" spans="1:3" hidden="1" outlineLevel="1">
      <c r="A56" s="22">
        <v>1</v>
      </c>
      <c r="B56" s="25" t="s">
        <v>173</v>
      </c>
      <c r="C56" s="21">
        <v>2949</v>
      </c>
    </row>
    <row r="57" spans="1:3" collapsed="1">
      <c r="A57" s="69" t="s">
        <v>272</v>
      </c>
      <c r="B57" s="70"/>
      <c r="C57" s="24">
        <v>1173694.82</v>
      </c>
    </row>
    <row r="58" spans="1:3" hidden="1" outlineLevel="1">
      <c r="A58" s="22">
        <v>1</v>
      </c>
      <c r="B58" s="43" t="s">
        <v>281</v>
      </c>
      <c r="C58" s="21">
        <v>373000</v>
      </c>
    </row>
    <row r="59" spans="1:3" hidden="1" outlineLevel="1">
      <c r="A59" s="22">
        <f>A58+1</f>
        <v>2</v>
      </c>
      <c r="B59" s="44" t="s">
        <v>282</v>
      </c>
      <c r="C59" s="21">
        <v>198554</v>
      </c>
    </row>
    <row r="60" spans="1:3" hidden="1" outlineLevel="1">
      <c r="A60" s="22">
        <f>A59+1</f>
        <v>3</v>
      </c>
      <c r="B60" s="43" t="s">
        <v>283</v>
      </c>
      <c r="C60" s="21">
        <v>60970</v>
      </c>
    </row>
    <row r="61" spans="1:3" hidden="1" outlineLevel="1">
      <c r="A61" s="22">
        <f>A60+1</f>
        <v>4</v>
      </c>
      <c r="B61" s="43" t="s">
        <v>284</v>
      </c>
      <c r="C61" s="21">
        <v>175000</v>
      </c>
    </row>
    <row r="62" spans="1:3" hidden="1" outlineLevel="1">
      <c r="A62" s="22">
        <f t="shared" ref="A62:A65" si="4">A61+1</f>
        <v>5</v>
      </c>
      <c r="B62" s="25" t="s">
        <v>286</v>
      </c>
      <c r="C62" s="21">
        <v>96000</v>
      </c>
    </row>
    <row r="63" spans="1:3" ht="17.25" hidden="1" customHeight="1" outlineLevel="1">
      <c r="A63" s="22">
        <f t="shared" si="4"/>
        <v>6</v>
      </c>
      <c r="B63" s="45" t="s">
        <v>287</v>
      </c>
      <c r="C63" s="21">
        <v>90000</v>
      </c>
    </row>
    <row r="64" spans="1:3" ht="15" hidden="1" customHeight="1" outlineLevel="1">
      <c r="A64" s="22">
        <f t="shared" si="4"/>
        <v>7</v>
      </c>
      <c r="B64" s="43" t="s">
        <v>288</v>
      </c>
      <c r="C64" s="21">
        <v>106000</v>
      </c>
    </row>
    <row r="65" spans="1:6" hidden="1" outlineLevel="1">
      <c r="A65" s="22">
        <f t="shared" si="4"/>
        <v>8</v>
      </c>
      <c r="B65" s="43" t="s">
        <v>277</v>
      </c>
      <c r="C65" s="21">
        <v>74170.820000000007</v>
      </c>
    </row>
    <row r="66" spans="1:6" collapsed="1">
      <c r="A66" s="95" t="s">
        <v>128</v>
      </c>
      <c r="B66" s="96"/>
      <c r="C66" s="20">
        <v>70590</v>
      </c>
    </row>
    <row r="67" spans="1:6">
      <c r="A67" s="69" t="s">
        <v>273</v>
      </c>
      <c r="B67" s="70"/>
      <c r="C67" s="24">
        <v>549811.97</v>
      </c>
    </row>
    <row r="68" spans="1:6">
      <c r="A68" s="95" t="s">
        <v>94</v>
      </c>
      <c r="B68" s="96"/>
      <c r="C68" s="24">
        <v>30898.82</v>
      </c>
    </row>
    <row r="69" spans="1:6">
      <c r="A69" s="95" t="s">
        <v>59</v>
      </c>
      <c r="B69" s="96"/>
      <c r="C69" s="24">
        <v>251095.91999999998</v>
      </c>
    </row>
    <row r="70" spans="1:6" ht="31.5" hidden="1" customHeight="1" outlineLevel="1">
      <c r="A70" s="22">
        <v>1</v>
      </c>
      <c r="B70" s="28" t="s">
        <v>211</v>
      </c>
      <c r="C70" s="21">
        <v>100325.28</v>
      </c>
    </row>
    <row r="71" spans="1:6" hidden="1" outlineLevel="1">
      <c r="A71" s="22">
        <f>A70+1</f>
        <v>2</v>
      </c>
      <c r="B71" s="23" t="s">
        <v>212</v>
      </c>
      <c r="C71" s="21">
        <v>92300</v>
      </c>
    </row>
    <row r="72" spans="1:6" hidden="1" outlineLevel="1">
      <c r="A72" s="22">
        <v>4</v>
      </c>
      <c r="B72" s="23" t="s">
        <v>213</v>
      </c>
      <c r="C72" s="21">
        <v>3240</v>
      </c>
    </row>
    <row r="73" spans="1:6" hidden="1" outlineLevel="1">
      <c r="A73" s="22">
        <v>4</v>
      </c>
      <c r="B73" s="22" t="s">
        <v>25</v>
      </c>
      <c r="C73" s="21">
        <v>55230.64</v>
      </c>
    </row>
    <row r="74" spans="1:6" ht="28.5" customHeight="1" collapsed="1">
      <c r="A74" s="87" t="s">
        <v>178</v>
      </c>
      <c r="B74" s="99"/>
      <c r="C74" s="20">
        <v>632888</v>
      </c>
    </row>
    <row r="75" spans="1:6" ht="16">
      <c r="A75" s="85" t="s">
        <v>214</v>
      </c>
      <c r="B75" s="86"/>
      <c r="C75" s="38">
        <v>1713488.7910000002</v>
      </c>
      <c r="D75" s="66"/>
      <c r="E75" s="19"/>
      <c r="F75" s="19"/>
    </row>
    <row r="76" spans="1:6">
      <c r="A76" s="18" t="s">
        <v>215</v>
      </c>
    </row>
  </sheetData>
  <mergeCells count="20">
    <mergeCell ref="A45:B45"/>
    <mergeCell ref="A1:C1"/>
    <mergeCell ref="A2:B2"/>
    <mergeCell ref="A3:B3"/>
    <mergeCell ref="A4:B4"/>
    <mergeCell ref="A6:B6"/>
    <mergeCell ref="A13:B13"/>
    <mergeCell ref="A15:B15"/>
    <mergeCell ref="A21:B21"/>
    <mergeCell ref="A39:B39"/>
    <mergeCell ref="A42:B42"/>
    <mergeCell ref="A44:B44"/>
    <mergeCell ref="A75:B75"/>
    <mergeCell ref="A57:B57"/>
    <mergeCell ref="A66:B66"/>
    <mergeCell ref="A74:B74"/>
    <mergeCell ref="A48:B48"/>
    <mergeCell ref="A67:B67"/>
    <mergeCell ref="A68:B68"/>
    <mergeCell ref="A69:B69"/>
  </mergeCells>
  <pageMargins left="0.7" right="0.7" top="0.75" bottom="0.75" header="0.3" footer="0.3"/>
  <pageSetup paperSize="9" scale="61" orientation="portrait"/>
  <colBreaks count="1" manualBreakCount="1">
    <brk id="3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view="pageBreakPreview" zoomScale="60" zoomScaleNormal="75" zoomScalePageLayoutView="75" workbookViewId="0">
      <selection activeCell="A52" sqref="A52:B52"/>
    </sheetView>
  </sheetViews>
  <sheetFormatPr baseColWidth="10" defaultColWidth="8.83203125" defaultRowHeight="14" outlineLevelRow="1" x14ac:dyDescent="0"/>
  <cols>
    <col min="1" max="1" width="9.83203125" style="32" customWidth="1"/>
    <col min="2" max="2" width="92.6640625" style="32" customWidth="1"/>
    <col min="3" max="3" width="13.33203125" style="32" customWidth="1"/>
    <col min="4" max="4" width="12" style="65" customWidth="1"/>
    <col min="5" max="16384" width="8.83203125" style="32"/>
  </cols>
  <sheetData>
    <row r="1" spans="1:3">
      <c r="A1" s="111" t="s">
        <v>0</v>
      </c>
      <c r="B1" s="111"/>
      <c r="C1" s="111"/>
    </row>
    <row r="2" spans="1:3">
      <c r="A2" s="103" t="s">
        <v>214</v>
      </c>
      <c r="B2" s="104"/>
      <c r="C2" s="52">
        <v>1713488.7910000002</v>
      </c>
    </row>
    <row r="3" spans="1:3">
      <c r="A3" s="109" t="s">
        <v>2</v>
      </c>
      <c r="B3" s="112"/>
      <c r="C3" s="52">
        <v>4993574.459999999</v>
      </c>
    </row>
    <row r="4" spans="1:3" ht="15" customHeight="1">
      <c r="A4" s="113" t="s">
        <v>79</v>
      </c>
      <c r="B4" s="114"/>
      <c r="C4" s="53">
        <v>23373.69</v>
      </c>
    </row>
    <row r="5" spans="1:3" hidden="1" outlineLevel="1">
      <c r="A5" s="36">
        <v>1</v>
      </c>
      <c r="B5" s="46" t="str">
        <f>[1]СОБИН!A96</f>
        <v>Бекарева Светлана Викторовна</v>
      </c>
      <c r="C5" s="35">
        <v>23373.69</v>
      </c>
    </row>
    <row r="6" spans="1:3" ht="15" customHeight="1" collapsed="1">
      <c r="A6" s="113" t="s">
        <v>216</v>
      </c>
      <c r="B6" s="114"/>
      <c r="C6" s="53">
        <v>17532.169999999998</v>
      </c>
    </row>
    <row r="7" spans="1:3" hidden="1" outlineLevel="1">
      <c r="A7" s="36">
        <v>1</v>
      </c>
      <c r="B7" s="46" t="s">
        <v>98</v>
      </c>
      <c r="C7" s="35">
        <v>17532.169999999998</v>
      </c>
    </row>
    <row r="8" spans="1:3" ht="15" customHeight="1" collapsed="1">
      <c r="A8" s="113" t="s">
        <v>217</v>
      </c>
      <c r="B8" s="114"/>
      <c r="C8" s="20">
        <v>539162.29</v>
      </c>
    </row>
    <row r="9" spans="1:3" ht="15" customHeight="1">
      <c r="A9" s="115" t="s">
        <v>218</v>
      </c>
      <c r="B9" s="108"/>
      <c r="C9" s="20">
        <v>49500</v>
      </c>
    </row>
    <row r="10" spans="1:3" hidden="1" outlineLevel="1">
      <c r="A10" s="41">
        <v>1</v>
      </c>
      <c r="B10" s="54" t="s">
        <v>219</v>
      </c>
      <c r="C10" s="35">
        <v>4500</v>
      </c>
    </row>
    <row r="11" spans="1:3" hidden="1" outlineLevel="1">
      <c r="A11" s="41">
        <f>A10+1</f>
        <v>2</v>
      </c>
      <c r="B11" s="54" t="s">
        <v>220</v>
      </c>
      <c r="C11" s="35">
        <v>3000</v>
      </c>
    </row>
    <row r="12" spans="1:3" hidden="1" outlineLevel="1">
      <c r="A12" s="41">
        <f t="shared" ref="A12:A21" si="0">A11+1</f>
        <v>3</v>
      </c>
      <c r="B12" s="54" t="s">
        <v>221</v>
      </c>
      <c r="C12" s="35">
        <v>7500</v>
      </c>
    </row>
    <row r="13" spans="1:3" hidden="1" outlineLevel="1">
      <c r="A13" s="41">
        <f t="shared" si="0"/>
        <v>4</v>
      </c>
      <c r="B13" s="54" t="s">
        <v>222</v>
      </c>
      <c r="C13" s="35">
        <v>4500</v>
      </c>
    </row>
    <row r="14" spans="1:3" hidden="1" outlineLevel="1">
      <c r="A14" s="41">
        <f t="shared" si="0"/>
        <v>5</v>
      </c>
      <c r="B14" s="54" t="s">
        <v>223</v>
      </c>
      <c r="C14" s="35">
        <v>3000</v>
      </c>
    </row>
    <row r="15" spans="1:3" hidden="1" outlineLevel="1">
      <c r="A15" s="41">
        <f t="shared" si="0"/>
        <v>6</v>
      </c>
      <c r="B15" s="54" t="s">
        <v>224</v>
      </c>
      <c r="C15" s="35">
        <v>3000</v>
      </c>
    </row>
    <row r="16" spans="1:3" hidden="1" outlineLevel="1">
      <c r="A16" s="41">
        <f t="shared" si="0"/>
        <v>7</v>
      </c>
      <c r="B16" s="54" t="s">
        <v>225</v>
      </c>
      <c r="C16" s="35">
        <v>3000</v>
      </c>
    </row>
    <row r="17" spans="1:3" hidden="1" outlineLevel="1">
      <c r="A17" s="41">
        <f t="shared" si="0"/>
        <v>8</v>
      </c>
      <c r="B17" s="54" t="s">
        <v>226</v>
      </c>
      <c r="C17" s="35">
        <v>4500</v>
      </c>
    </row>
    <row r="18" spans="1:3" hidden="1" outlineLevel="1">
      <c r="A18" s="41">
        <f t="shared" si="0"/>
        <v>9</v>
      </c>
      <c r="B18" s="54" t="s">
        <v>227</v>
      </c>
      <c r="C18" s="35">
        <v>3000</v>
      </c>
    </row>
    <row r="19" spans="1:3" hidden="1" outlineLevel="1">
      <c r="A19" s="41">
        <f t="shared" si="0"/>
        <v>10</v>
      </c>
      <c r="B19" s="54" t="s">
        <v>228</v>
      </c>
      <c r="C19" s="35">
        <v>4500</v>
      </c>
    </row>
    <row r="20" spans="1:3" hidden="1" outlineLevel="1">
      <c r="A20" s="41">
        <f t="shared" si="0"/>
        <v>11</v>
      </c>
      <c r="B20" s="54" t="s">
        <v>229</v>
      </c>
      <c r="C20" s="35">
        <v>4500</v>
      </c>
    </row>
    <row r="21" spans="1:3" hidden="1" outlineLevel="1">
      <c r="A21" s="41">
        <f t="shared" si="0"/>
        <v>12</v>
      </c>
      <c r="B21" s="54" t="s">
        <v>230</v>
      </c>
      <c r="C21" s="35">
        <v>4500</v>
      </c>
    </row>
    <row r="22" spans="1:3" ht="15" customHeight="1" collapsed="1">
      <c r="A22" s="113" t="s">
        <v>160</v>
      </c>
      <c r="B22" s="114"/>
      <c r="C22" s="20">
        <v>50000</v>
      </c>
    </row>
    <row r="23" spans="1:3" hidden="1" outlineLevel="1">
      <c r="A23" s="55">
        <v>1</v>
      </c>
      <c r="B23" s="56" t="s">
        <v>231</v>
      </c>
      <c r="C23" s="35">
        <v>50000</v>
      </c>
    </row>
    <row r="24" spans="1:3" ht="15.75" customHeight="1" collapsed="1">
      <c r="A24" s="115" t="s">
        <v>158</v>
      </c>
      <c r="B24" s="108"/>
      <c r="C24" s="20">
        <v>2269464.75</v>
      </c>
    </row>
    <row r="25" spans="1:3" hidden="1" outlineLevel="1">
      <c r="A25" s="36">
        <v>1</v>
      </c>
      <c r="B25" s="46" t="s">
        <v>269</v>
      </c>
      <c r="C25" s="35">
        <v>2119464.75</v>
      </c>
    </row>
    <row r="26" spans="1:3" hidden="1" outlineLevel="1">
      <c r="A26" s="36">
        <v>2</v>
      </c>
      <c r="B26" s="46" t="s">
        <v>38</v>
      </c>
      <c r="C26" s="35">
        <v>100000</v>
      </c>
    </row>
    <row r="27" spans="1:3" hidden="1" outlineLevel="1">
      <c r="A27" s="36">
        <v>3</v>
      </c>
      <c r="B27" s="46" t="s">
        <v>232</v>
      </c>
      <c r="C27" s="35">
        <v>50000</v>
      </c>
    </row>
    <row r="28" spans="1:3" ht="15" customHeight="1" collapsed="1">
      <c r="A28" s="113" t="s">
        <v>81</v>
      </c>
      <c r="B28" s="114"/>
      <c r="C28" s="53">
        <v>1408266.46</v>
      </c>
    </row>
    <row r="29" spans="1:3" hidden="1" outlineLevel="1">
      <c r="A29" s="36">
        <v>1</v>
      </c>
      <c r="B29" s="46" t="s">
        <v>6</v>
      </c>
      <c r="C29" s="35">
        <v>1408266.46</v>
      </c>
    </row>
    <row r="30" spans="1:3" ht="15" customHeight="1" collapsed="1">
      <c r="A30" s="113" t="s">
        <v>233</v>
      </c>
      <c r="B30" s="114"/>
      <c r="C30" s="20">
        <v>636275.10000000009</v>
      </c>
    </row>
    <row r="31" spans="1:3">
      <c r="A31" s="109" t="s">
        <v>5</v>
      </c>
      <c r="B31" s="110"/>
      <c r="C31" s="52">
        <v>3372049.3499999996</v>
      </c>
    </row>
    <row r="32" spans="1:3">
      <c r="A32" s="108" t="s">
        <v>124</v>
      </c>
      <c r="B32" s="108"/>
      <c r="C32" s="53">
        <v>1024818.95</v>
      </c>
    </row>
    <row r="33" spans="1:3" hidden="1" outlineLevel="1">
      <c r="A33" s="57">
        <v>1</v>
      </c>
      <c r="B33" s="47" t="s">
        <v>122</v>
      </c>
      <c r="C33" s="58">
        <v>51312.25</v>
      </c>
    </row>
    <row r="34" spans="1:3" hidden="1" outlineLevel="1">
      <c r="A34" s="57">
        <f>A33+1</f>
        <v>2</v>
      </c>
      <c r="B34" s="47" t="s">
        <v>121</v>
      </c>
      <c r="C34" s="58">
        <v>130013.9</v>
      </c>
    </row>
    <row r="35" spans="1:3" hidden="1" outlineLevel="1">
      <c r="A35" s="57">
        <f t="shared" ref="A35:A39" si="1">A34+1</f>
        <v>3</v>
      </c>
      <c r="B35" s="59" t="s">
        <v>234</v>
      </c>
      <c r="C35" s="35">
        <v>341811.1</v>
      </c>
    </row>
    <row r="36" spans="1:3" hidden="1" outlineLevel="1">
      <c r="A36" s="57">
        <f t="shared" si="1"/>
        <v>4</v>
      </c>
      <c r="B36" s="59" t="s">
        <v>235</v>
      </c>
      <c r="C36" s="35">
        <v>427881.7</v>
      </c>
    </row>
    <row r="37" spans="1:3" hidden="1" outlineLevel="1">
      <c r="A37" s="57">
        <f t="shared" si="1"/>
        <v>5</v>
      </c>
      <c r="B37" s="43" t="s">
        <v>236</v>
      </c>
      <c r="C37" s="35">
        <v>46000</v>
      </c>
    </row>
    <row r="38" spans="1:3" hidden="1" outlineLevel="1">
      <c r="A38" s="57">
        <f t="shared" si="1"/>
        <v>6</v>
      </c>
      <c r="B38" s="14" t="s">
        <v>262</v>
      </c>
      <c r="C38" s="35">
        <v>15800</v>
      </c>
    </row>
    <row r="39" spans="1:3" hidden="1" outlineLevel="1">
      <c r="A39" s="57">
        <f t="shared" si="1"/>
        <v>7</v>
      </c>
      <c r="B39" s="14" t="s">
        <v>267</v>
      </c>
      <c r="C39" s="35">
        <v>12000</v>
      </c>
    </row>
    <row r="40" spans="1:3" collapsed="1">
      <c r="A40" s="69" t="s">
        <v>272</v>
      </c>
      <c r="B40" s="70"/>
      <c r="C40" s="53">
        <v>1118697.27</v>
      </c>
    </row>
    <row r="41" spans="1:3" hidden="1" outlineLevel="1">
      <c r="A41" s="46">
        <v>1</v>
      </c>
      <c r="B41" s="47" t="s">
        <v>281</v>
      </c>
      <c r="C41" s="35">
        <v>384000</v>
      </c>
    </row>
    <row r="42" spans="1:3" hidden="1" outlineLevel="1">
      <c r="A42" s="46">
        <f>A41+1</f>
        <v>2</v>
      </c>
      <c r="B42" s="48" t="s">
        <v>282</v>
      </c>
      <c r="C42" s="35">
        <v>214197.27000000002</v>
      </c>
    </row>
    <row r="43" spans="1:3" hidden="1" outlineLevel="1">
      <c r="A43" s="46">
        <f>A42+1</f>
        <v>3</v>
      </c>
      <c r="B43" s="47" t="s">
        <v>284</v>
      </c>
      <c r="C43" s="35">
        <v>207500</v>
      </c>
    </row>
    <row r="44" spans="1:3" hidden="1" outlineLevel="1">
      <c r="A44" s="46">
        <f t="shared" ref="A44:A47" si="2">A43+1</f>
        <v>4</v>
      </c>
      <c r="B44" s="36" t="s">
        <v>286</v>
      </c>
      <c r="C44" s="35">
        <v>88000</v>
      </c>
    </row>
    <row r="45" spans="1:3" ht="17.25" hidden="1" customHeight="1" outlineLevel="1">
      <c r="A45" s="46">
        <f t="shared" si="2"/>
        <v>5</v>
      </c>
      <c r="B45" s="47" t="s">
        <v>288</v>
      </c>
      <c r="C45" s="35">
        <v>60000</v>
      </c>
    </row>
    <row r="46" spans="1:3" hidden="1" outlineLevel="1">
      <c r="A46" s="46">
        <f t="shared" si="2"/>
        <v>6</v>
      </c>
      <c r="B46" s="47" t="s">
        <v>277</v>
      </c>
      <c r="C46" s="35">
        <v>106000</v>
      </c>
    </row>
    <row r="47" spans="1:3" hidden="1" outlineLevel="1">
      <c r="A47" s="46">
        <f t="shared" si="2"/>
        <v>7</v>
      </c>
      <c r="B47" s="60" t="s">
        <v>289</v>
      </c>
      <c r="C47" s="35">
        <v>59000</v>
      </c>
    </row>
    <row r="48" spans="1:3" collapsed="1">
      <c r="A48" s="105" t="s">
        <v>128</v>
      </c>
      <c r="B48" s="96"/>
      <c r="C48" s="20">
        <v>230911</v>
      </c>
    </row>
    <row r="49" spans="1:4">
      <c r="A49" s="69" t="s">
        <v>273</v>
      </c>
      <c r="B49" s="70"/>
      <c r="C49" s="53">
        <v>713950.38</v>
      </c>
    </row>
    <row r="50" spans="1:4">
      <c r="A50" s="105" t="s">
        <v>94</v>
      </c>
      <c r="B50" s="96"/>
      <c r="C50" s="53">
        <v>7939</v>
      </c>
    </row>
    <row r="51" spans="1:4">
      <c r="A51" s="105" t="s">
        <v>237</v>
      </c>
      <c r="B51" s="96"/>
      <c r="C51" s="53">
        <v>4800</v>
      </c>
    </row>
    <row r="52" spans="1:4">
      <c r="A52" s="105" t="s">
        <v>59</v>
      </c>
      <c r="B52" s="96"/>
      <c r="C52" s="53">
        <v>240132.75</v>
      </c>
    </row>
    <row r="53" spans="1:4" ht="31.5" hidden="1" customHeight="1" outlineLevel="1">
      <c r="A53" s="46">
        <v>1</v>
      </c>
      <c r="B53" s="61" t="s">
        <v>211</v>
      </c>
      <c r="C53" s="35">
        <v>73787.5</v>
      </c>
    </row>
    <row r="54" spans="1:4" hidden="1" outlineLevel="1">
      <c r="A54" s="46">
        <f>A53+1</f>
        <v>2</v>
      </c>
      <c r="B54" s="59" t="s">
        <v>212</v>
      </c>
      <c r="C54" s="35">
        <v>87675</v>
      </c>
    </row>
    <row r="55" spans="1:4" hidden="1" outlineLevel="1">
      <c r="A55" s="46">
        <v>4</v>
      </c>
      <c r="B55" s="59" t="s">
        <v>213</v>
      </c>
      <c r="C55" s="35">
        <v>13590</v>
      </c>
    </row>
    <row r="56" spans="1:4" hidden="1" outlineLevel="1">
      <c r="A56" s="46">
        <v>4</v>
      </c>
      <c r="B56" s="46" t="s">
        <v>25</v>
      </c>
      <c r="C56" s="35">
        <v>65080.25</v>
      </c>
    </row>
    <row r="57" spans="1:4" collapsed="1">
      <c r="A57" s="106" t="s">
        <v>238</v>
      </c>
      <c r="B57" s="107"/>
      <c r="C57" s="20">
        <v>30800</v>
      </c>
    </row>
    <row r="58" spans="1:4">
      <c r="A58" s="103" t="s">
        <v>239</v>
      </c>
      <c r="B58" s="104"/>
      <c r="C58" s="52">
        <v>3335013.9009999996</v>
      </c>
      <c r="D58" s="66"/>
    </row>
    <row r="59" spans="1:4">
      <c r="A59" s="32" t="s">
        <v>215</v>
      </c>
    </row>
  </sheetData>
  <mergeCells count="21">
    <mergeCell ref="A31:B31"/>
    <mergeCell ref="A1:C1"/>
    <mergeCell ref="A2:B2"/>
    <mergeCell ref="A3:B3"/>
    <mergeCell ref="A4:B4"/>
    <mergeCell ref="A6:B6"/>
    <mergeCell ref="A8:B8"/>
    <mergeCell ref="A9:B9"/>
    <mergeCell ref="A22:B22"/>
    <mergeCell ref="A24:B24"/>
    <mergeCell ref="A28:B28"/>
    <mergeCell ref="A30:B30"/>
    <mergeCell ref="A58:B58"/>
    <mergeCell ref="A40:B40"/>
    <mergeCell ref="A48:B48"/>
    <mergeCell ref="A57:B57"/>
    <mergeCell ref="A32:B32"/>
    <mergeCell ref="A49:B49"/>
    <mergeCell ref="A50:B50"/>
    <mergeCell ref="A51:B51"/>
    <mergeCell ref="A52:B52"/>
  </mergeCells>
  <pageMargins left="0.7" right="0.7" top="0.75" bottom="0.75" header="0.3" footer="0.3"/>
  <pageSetup paperSize="9" scale="64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view="pageBreakPreview" zoomScale="60" zoomScaleNormal="75" zoomScalePageLayoutView="75" workbookViewId="0">
      <selection activeCell="A53" sqref="A53"/>
    </sheetView>
  </sheetViews>
  <sheetFormatPr baseColWidth="10" defaultColWidth="8.83203125" defaultRowHeight="14" outlineLevelRow="1" x14ac:dyDescent="0"/>
  <cols>
    <col min="1" max="1" width="9.83203125" style="32" customWidth="1"/>
    <col min="2" max="2" width="92.6640625" style="32" customWidth="1"/>
    <col min="3" max="3" width="13.33203125" style="32" customWidth="1"/>
    <col min="4" max="16384" width="8.83203125" style="32"/>
  </cols>
  <sheetData>
    <row r="1" spans="1:4">
      <c r="A1" s="111" t="s">
        <v>0</v>
      </c>
      <c r="B1" s="111"/>
      <c r="C1" s="111"/>
    </row>
    <row r="2" spans="1:4">
      <c r="A2" s="103" t="s">
        <v>239</v>
      </c>
      <c r="B2" s="104"/>
      <c r="C2" s="52">
        <v>3335013.5009999992</v>
      </c>
    </row>
    <row r="3" spans="1:4">
      <c r="A3" s="109" t="s">
        <v>2</v>
      </c>
      <c r="B3" s="112"/>
      <c r="C3" s="52">
        <v>4683559.7299999995</v>
      </c>
    </row>
    <row r="4" spans="1:4">
      <c r="A4" s="113" t="s">
        <v>240</v>
      </c>
      <c r="B4" s="114"/>
      <c r="C4" s="20">
        <v>731511.09</v>
      </c>
    </row>
    <row r="5" spans="1:4" ht="15" customHeight="1">
      <c r="A5" s="113" t="s">
        <v>241</v>
      </c>
      <c r="B5" s="114"/>
      <c r="C5" s="20">
        <v>89900</v>
      </c>
    </row>
    <row r="6" spans="1:4" ht="12.75" customHeight="1">
      <c r="A6" s="113" t="s">
        <v>242</v>
      </c>
      <c r="B6" s="114"/>
      <c r="C6" s="20">
        <v>62400</v>
      </c>
    </row>
    <row r="7" spans="1:4">
      <c r="A7" s="113" t="s">
        <v>81</v>
      </c>
      <c r="B7" s="114"/>
      <c r="C7" s="53">
        <v>1759134.96</v>
      </c>
    </row>
    <row r="8" spans="1:4" hidden="1" outlineLevel="1">
      <c r="A8" s="36">
        <v>1</v>
      </c>
      <c r="B8" s="46" t="s">
        <v>6</v>
      </c>
      <c r="C8" s="35">
        <v>1759134.96</v>
      </c>
    </row>
    <row r="9" spans="1:4" s="40" customFormat="1" collapsed="1">
      <c r="A9" s="113" t="s">
        <v>243</v>
      </c>
      <c r="B9" s="114"/>
      <c r="C9" s="20">
        <v>1497815</v>
      </c>
    </row>
    <row r="10" spans="1:4" s="40" customFormat="1" hidden="1" outlineLevel="1">
      <c r="A10" s="57">
        <v>1</v>
      </c>
      <c r="B10" s="25" t="s">
        <v>6</v>
      </c>
      <c r="C10" s="35">
        <v>1497815</v>
      </c>
    </row>
    <row r="11" spans="1:4" collapsed="1">
      <c r="A11" s="113" t="s">
        <v>233</v>
      </c>
      <c r="B11" s="114"/>
      <c r="C11" s="20">
        <v>496798.68</v>
      </c>
    </row>
    <row r="12" spans="1:4">
      <c r="A12" s="113" t="s">
        <v>244</v>
      </c>
      <c r="B12" s="114"/>
      <c r="C12" s="20">
        <v>46000</v>
      </c>
    </row>
    <row r="13" spans="1:4">
      <c r="A13" s="109" t="s">
        <v>5</v>
      </c>
      <c r="B13" s="110"/>
      <c r="C13" s="52">
        <v>6601097.1899999995</v>
      </c>
      <c r="D13" s="49"/>
    </row>
    <row r="14" spans="1:4">
      <c r="A14" s="108" t="s">
        <v>245</v>
      </c>
      <c r="B14" s="108"/>
      <c r="C14" s="53">
        <v>3097164.67</v>
      </c>
    </row>
    <row r="15" spans="1:4" hidden="1" outlineLevel="1">
      <c r="A15" s="57">
        <v>1</v>
      </c>
      <c r="B15" s="47" t="s">
        <v>122</v>
      </c>
      <c r="C15" s="58">
        <v>47335.45</v>
      </c>
    </row>
    <row r="16" spans="1:4" hidden="1" outlineLevel="1">
      <c r="A16" s="57">
        <v>2</v>
      </c>
      <c r="B16" s="47" t="s">
        <v>121</v>
      </c>
      <c r="C16" s="58">
        <v>183205</v>
      </c>
    </row>
    <row r="17" spans="1:3" hidden="1" outlineLevel="1">
      <c r="A17" s="57">
        <v>3</v>
      </c>
      <c r="B17" s="59" t="s">
        <v>246</v>
      </c>
      <c r="C17" s="35">
        <v>284008</v>
      </c>
    </row>
    <row r="18" spans="1:3" hidden="1" outlineLevel="1">
      <c r="A18" s="57">
        <v>4</v>
      </c>
      <c r="B18" s="59" t="s">
        <v>271</v>
      </c>
      <c r="C18" s="35">
        <v>1153227.6200000001</v>
      </c>
    </row>
    <row r="19" spans="1:3" hidden="1" outlineLevel="1">
      <c r="A19" s="57">
        <v>5</v>
      </c>
      <c r="B19" s="59" t="s">
        <v>247</v>
      </c>
      <c r="C19" s="35">
        <v>22809</v>
      </c>
    </row>
    <row r="20" spans="1:3" hidden="1" outlineLevel="1">
      <c r="A20" s="57">
        <v>6</v>
      </c>
      <c r="B20" s="59" t="s">
        <v>248</v>
      </c>
      <c r="C20" s="35">
        <v>48018</v>
      </c>
    </row>
    <row r="21" spans="1:3" hidden="1" outlineLevel="1">
      <c r="A21" s="57">
        <v>7</v>
      </c>
      <c r="B21" s="59" t="s">
        <v>249</v>
      </c>
      <c r="C21" s="35">
        <v>158561.60000000001</v>
      </c>
    </row>
    <row r="22" spans="1:3" ht="70" hidden="1" outlineLevel="1">
      <c r="A22" s="57">
        <v>8</v>
      </c>
      <c r="B22" s="61" t="s">
        <v>274</v>
      </c>
      <c r="C22" s="35">
        <v>1200000</v>
      </c>
    </row>
    <row r="23" spans="1:3" s="40" customFormat="1" collapsed="1">
      <c r="A23" s="105" t="s">
        <v>118</v>
      </c>
      <c r="B23" s="116"/>
      <c r="C23" s="20">
        <v>82000</v>
      </c>
    </row>
    <row r="24" spans="1:3" hidden="1" outlineLevel="1">
      <c r="A24" s="62">
        <v>1</v>
      </c>
      <c r="B24" s="50" t="s">
        <v>250</v>
      </c>
      <c r="C24" s="35">
        <v>8000</v>
      </c>
    </row>
    <row r="25" spans="1:3" hidden="1" outlineLevel="1">
      <c r="A25" s="62">
        <f>A24+1</f>
        <v>2</v>
      </c>
      <c r="B25" s="50" t="s">
        <v>251</v>
      </c>
      <c r="C25" s="35">
        <v>8000</v>
      </c>
    </row>
    <row r="26" spans="1:3" hidden="1" outlineLevel="1">
      <c r="A26" s="62">
        <f t="shared" ref="A26:A30" si="0">A25+1</f>
        <v>3</v>
      </c>
      <c r="B26" s="50" t="s">
        <v>252</v>
      </c>
      <c r="C26" s="35">
        <v>8000</v>
      </c>
    </row>
    <row r="27" spans="1:3" hidden="1" outlineLevel="1">
      <c r="A27" s="62">
        <f t="shared" si="0"/>
        <v>4</v>
      </c>
      <c r="B27" s="50" t="s">
        <v>253</v>
      </c>
      <c r="C27" s="35">
        <v>20000</v>
      </c>
    </row>
    <row r="28" spans="1:3" hidden="1" outlineLevel="1">
      <c r="A28" s="62">
        <f t="shared" si="0"/>
        <v>5</v>
      </c>
      <c r="B28" s="50" t="s">
        <v>254</v>
      </c>
      <c r="C28" s="35">
        <v>15000</v>
      </c>
    </row>
    <row r="29" spans="1:3" hidden="1" outlineLevel="1">
      <c r="A29" s="62">
        <f t="shared" si="0"/>
        <v>6</v>
      </c>
      <c r="B29" s="50" t="s">
        <v>255</v>
      </c>
      <c r="C29" s="35">
        <v>8000</v>
      </c>
    </row>
    <row r="30" spans="1:3" hidden="1" outlineLevel="1">
      <c r="A30" s="62">
        <f t="shared" si="0"/>
        <v>7</v>
      </c>
      <c r="B30" s="50" t="s">
        <v>256</v>
      </c>
      <c r="C30" s="35">
        <v>15000</v>
      </c>
    </row>
    <row r="31" spans="1:3" collapsed="1">
      <c r="A31" s="69" t="s">
        <v>272</v>
      </c>
      <c r="B31" s="70"/>
      <c r="C31" s="53">
        <v>1530349.17</v>
      </c>
    </row>
    <row r="32" spans="1:3" hidden="1" outlineLevel="1">
      <c r="A32" s="46">
        <v>1</v>
      </c>
      <c r="B32" s="47" t="s">
        <v>281</v>
      </c>
      <c r="C32" s="35">
        <v>475001</v>
      </c>
    </row>
    <row r="33" spans="1:4" hidden="1" outlineLevel="1">
      <c r="A33" s="46">
        <f>A32+1</f>
        <v>2</v>
      </c>
      <c r="B33" s="48" t="s">
        <v>282</v>
      </c>
      <c r="C33" s="35">
        <v>417107</v>
      </c>
    </row>
    <row r="34" spans="1:4" hidden="1" outlineLevel="1">
      <c r="A34" s="46">
        <f>A33+1</f>
        <v>3</v>
      </c>
      <c r="B34" s="47" t="s">
        <v>284</v>
      </c>
      <c r="C34" s="35">
        <v>206719</v>
      </c>
    </row>
    <row r="35" spans="1:4" ht="17.25" hidden="1" customHeight="1" outlineLevel="1">
      <c r="A35" s="46">
        <f t="shared" ref="A35:A38" si="1">A34+1</f>
        <v>4</v>
      </c>
      <c r="B35" s="36" t="s">
        <v>286</v>
      </c>
      <c r="C35" s="35">
        <v>96000</v>
      </c>
    </row>
    <row r="36" spans="1:4" hidden="1" outlineLevel="1">
      <c r="A36" s="46">
        <f t="shared" si="1"/>
        <v>5</v>
      </c>
      <c r="B36" s="43" t="s">
        <v>283</v>
      </c>
      <c r="C36" s="35">
        <v>64228.17</v>
      </c>
    </row>
    <row r="37" spans="1:4" hidden="1" outlineLevel="1">
      <c r="A37" s="46">
        <f t="shared" si="1"/>
        <v>6</v>
      </c>
      <c r="B37" s="47" t="s">
        <v>277</v>
      </c>
      <c r="C37" s="35">
        <v>191294</v>
      </c>
    </row>
    <row r="38" spans="1:4" hidden="1" outlineLevel="1">
      <c r="A38" s="46">
        <f t="shared" si="1"/>
        <v>7</v>
      </c>
      <c r="B38" s="63" t="s">
        <v>290</v>
      </c>
      <c r="C38" s="35">
        <v>80000</v>
      </c>
    </row>
    <row r="39" spans="1:4" ht="13.5" customHeight="1" collapsed="1">
      <c r="A39" s="105" t="s">
        <v>128</v>
      </c>
      <c r="B39" s="96"/>
      <c r="C39" s="20">
        <v>765034.29999999993</v>
      </c>
    </row>
    <row r="40" spans="1:4">
      <c r="A40" s="69" t="s">
        <v>273</v>
      </c>
      <c r="B40" s="70"/>
      <c r="C40" s="53">
        <v>786166.13000000012</v>
      </c>
    </row>
    <row r="41" spans="1:4">
      <c r="A41" s="105" t="s">
        <v>94</v>
      </c>
      <c r="B41" s="96"/>
      <c r="C41" s="53">
        <v>4850</v>
      </c>
    </row>
    <row r="42" spans="1:4">
      <c r="A42" s="105" t="s">
        <v>237</v>
      </c>
      <c r="B42" s="96"/>
      <c r="C42" s="53">
        <v>28800</v>
      </c>
    </row>
    <row r="43" spans="1:4">
      <c r="A43" s="105" t="s">
        <v>59</v>
      </c>
      <c r="B43" s="96"/>
      <c r="C43" s="53">
        <v>306732.92000000004</v>
      </c>
    </row>
    <row r="44" spans="1:4" ht="31.5" hidden="1" customHeight="1" outlineLevel="1">
      <c r="A44" s="46">
        <v>1</v>
      </c>
      <c r="B44" s="61" t="s">
        <v>211</v>
      </c>
      <c r="C44" s="35">
        <v>75617.899999999994</v>
      </c>
    </row>
    <row r="45" spans="1:4" hidden="1" outlineLevel="1">
      <c r="A45" s="46">
        <f>A44+1</f>
        <v>2</v>
      </c>
      <c r="B45" s="59" t="s">
        <v>212</v>
      </c>
      <c r="C45" s="35">
        <v>145726.83000000002</v>
      </c>
    </row>
    <row r="46" spans="1:4" hidden="1" outlineLevel="1">
      <c r="A46" s="46">
        <v>4</v>
      </c>
      <c r="B46" s="59" t="s">
        <v>213</v>
      </c>
      <c r="C46" s="35">
        <v>28215</v>
      </c>
    </row>
    <row r="47" spans="1:4" hidden="1" outlineLevel="1">
      <c r="A47" s="46">
        <v>4</v>
      </c>
      <c r="B47" s="46" t="s">
        <v>25</v>
      </c>
      <c r="C47" s="35">
        <v>81203.19</v>
      </c>
    </row>
    <row r="48" spans="1:4" collapsed="1">
      <c r="A48" s="103" t="s">
        <v>257</v>
      </c>
      <c r="B48" s="104"/>
      <c r="C48" s="52">
        <v>1417476.0409999993</v>
      </c>
      <c r="D48" s="49"/>
    </row>
    <row r="49" spans="1:1">
      <c r="A49" s="32" t="s">
        <v>215</v>
      </c>
    </row>
  </sheetData>
  <mergeCells count="20">
    <mergeCell ref="A14:B14"/>
    <mergeCell ref="A1:C1"/>
    <mergeCell ref="A2:B2"/>
    <mergeCell ref="A3:B3"/>
    <mergeCell ref="A4:B4"/>
    <mergeCell ref="A5:B5"/>
    <mergeCell ref="A6:B6"/>
    <mergeCell ref="A7:B7"/>
    <mergeCell ref="A9:B9"/>
    <mergeCell ref="A11:B11"/>
    <mergeCell ref="A12:B12"/>
    <mergeCell ref="A13:B13"/>
    <mergeCell ref="A43:B43"/>
    <mergeCell ref="A48:B48"/>
    <mergeCell ref="A23:B23"/>
    <mergeCell ref="A31:B31"/>
    <mergeCell ref="A39:B39"/>
    <mergeCell ref="A40:B40"/>
    <mergeCell ref="A41:B41"/>
    <mergeCell ref="A42:B42"/>
  </mergeCells>
  <pageMargins left="0.7" right="0.7" top="0.75" bottom="0.75" header="0.3" footer="0.3"/>
  <pageSetup paperSize="9" scale="64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view="pageBreakPreview" zoomScale="60" zoomScaleNormal="75" zoomScalePageLayoutView="75" workbookViewId="0">
      <selection activeCell="G38" sqref="G38"/>
    </sheetView>
  </sheetViews>
  <sheetFormatPr baseColWidth="10" defaultColWidth="8.83203125" defaultRowHeight="14" outlineLevelRow="1" x14ac:dyDescent="0"/>
  <cols>
    <col min="1" max="1" width="9.83203125" style="32" customWidth="1"/>
    <col min="2" max="2" width="92.6640625" style="32" customWidth="1"/>
    <col min="3" max="3" width="13.33203125" style="32" customWidth="1"/>
    <col min="4" max="16384" width="8.83203125" style="32"/>
  </cols>
  <sheetData>
    <row r="1" spans="1:3">
      <c r="A1" s="111" t="s">
        <v>0</v>
      </c>
      <c r="B1" s="111"/>
      <c r="C1" s="111"/>
    </row>
    <row r="2" spans="1:3">
      <c r="A2" s="103" t="s">
        <v>257</v>
      </c>
      <c r="B2" s="104"/>
      <c r="C2" s="52">
        <v>1417476.0409999993</v>
      </c>
    </row>
    <row r="3" spans="1:3">
      <c r="A3" s="109" t="s">
        <v>2</v>
      </c>
      <c r="B3" s="112"/>
      <c r="C3" s="52">
        <v>811538.88</v>
      </c>
    </row>
    <row r="4" spans="1:3" ht="15" customHeight="1">
      <c r="A4" s="113" t="s">
        <v>158</v>
      </c>
      <c r="B4" s="114"/>
      <c r="C4" s="20">
        <v>1000</v>
      </c>
    </row>
    <row r="5" spans="1:3" ht="15" hidden="1" customHeight="1" outlineLevel="1">
      <c r="A5" s="57">
        <v>1</v>
      </c>
      <c r="B5" s="47" t="str">
        <f>[2]пожертв!C9</f>
        <v>Бартицкая Ольга Игоревна</v>
      </c>
      <c r="C5" s="35">
        <v>1000</v>
      </c>
    </row>
    <row r="6" spans="1:3" collapsed="1">
      <c r="A6" s="113" t="s">
        <v>81</v>
      </c>
      <c r="B6" s="114"/>
      <c r="C6" s="53">
        <v>810538.88</v>
      </c>
    </row>
    <row r="7" spans="1:3" hidden="1" outlineLevel="1">
      <c r="A7" s="36">
        <v>1</v>
      </c>
      <c r="B7" s="46" t="s">
        <v>6</v>
      </c>
      <c r="C7" s="35">
        <v>810538.88</v>
      </c>
    </row>
    <row r="8" spans="1:3" collapsed="1">
      <c r="A8" s="109" t="s">
        <v>5</v>
      </c>
      <c r="B8" s="110"/>
      <c r="C8" s="52">
        <v>1900691.9300000002</v>
      </c>
    </row>
    <row r="9" spans="1:3">
      <c r="A9" s="108" t="s">
        <v>245</v>
      </c>
      <c r="B9" s="108"/>
      <c r="C9" s="53">
        <v>90001</v>
      </c>
    </row>
    <row r="10" spans="1:3" hidden="1" outlineLevel="1">
      <c r="A10" s="62">
        <v>1</v>
      </c>
      <c r="B10" s="64" t="s">
        <v>258</v>
      </c>
      <c r="C10" s="58">
        <v>90001</v>
      </c>
    </row>
    <row r="11" spans="1:3" s="40" customFormat="1" collapsed="1">
      <c r="A11" s="105" t="s">
        <v>118</v>
      </c>
      <c r="B11" s="116"/>
      <c r="C11" s="20">
        <v>246000</v>
      </c>
    </row>
    <row r="12" spans="1:3" hidden="1" outlineLevel="1">
      <c r="A12" s="62">
        <v>1</v>
      </c>
      <c r="B12" s="56" t="s">
        <v>250</v>
      </c>
      <c r="C12" s="35">
        <v>24000</v>
      </c>
    </row>
    <row r="13" spans="1:3" hidden="1" outlineLevel="1">
      <c r="A13" s="62">
        <f>A12+1</f>
        <v>2</v>
      </c>
      <c r="B13" s="56" t="s">
        <v>251</v>
      </c>
      <c r="C13" s="35">
        <v>24000</v>
      </c>
    </row>
    <row r="14" spans="1:3" hidden="1" outlineLevel="1">
      <c r="A14" s="62">
        <f t="shared" ref="A14:A18" si="0">A13+1</f>
        <v>3</v>
      </c>
      <c r="B14" s="56" t="s">
        <v>252</v>
      </c>
      <c r="C14" s="35">
        <v>24000</v>
      </c>
    </row>
    <row r="15" spans="1:3" hidden="1" outlineLevel="1">
      <c r="A15" s="62">
        <f t="shared" si="0"/>
        <v>4</v>
      </c>
      <c r="B15" s="56" t="s">
        <v>253</v>
      </c>
      <c r="C15" s="35">
        <v>60000</v>
      </c>
    </row>
    <row r="16" spans="1:3" hidden="1" outlineLevel="1">
      <c r="A16" s="62">
        <f t="shared" si="0"/>
        <v>5</v>
      </c>
      <c r="B16" s="56" t="s">
        <v>254</v>
      </c>
      <c r="C16" s="35">
        <v>45000</v>
      </c>
    </row>
    <row r="17" spans="1:3" hidden="1" outlineLevel="1">
      <c r="A17" s="62">
        <f t="shared" si="0"/>
        <v>6</v>
      </c>
      <c r="B17" s="56" t="s">
        <v>255</v>
      </c>
      <c r="C17" s="35">
        <v>24000</v>
      </c>
    </row>
    <row r="18" spans="1:3" hidden="1" outlineLevel="1">
      <c r="A18" s="62">
        <f t="shared" si="0"/>
        <v>7</v>
      </c>
      <c r="B18" s="56" t="s">
        <v>256</v>
      </c>
      <c r="C18" s="35">
        <v>45000</v>
      </c>
    </row>
    <row r="19" spans="1:3" collapsed="1">
      <c r="A19" s="69" t="s">
        <v>272</v>
      </c>
      <c r="B19" s="70"/>
      <c r="C19" s="53">
        <v>622132.91</v>
      </c>
    </row>
    <row r="20" spans="1:3" hidden="1" outlineLevel="1">
      <c r="A20" s="46">
        <v>1</v>
      </c>
      <c r="B20" s="47" t="s">
        <v>281</v>
      </c>
      <c r="C20" s="35">
        <v>261175.09</v>
      </c>
    </row>
    <row r="21" spans="1:3" hidden="1" outlineLevel="1">
      <c r="A21" s="46">
        <f>A20+1</f>
        <v>2</v>
      </c>
      <c r="B21" s="48" t="s">
        <v>282</v>
      </c>
      <c r="C21" s="35">
        <v>152277.73000000001</v>
      </c>
    </row>
    <row r="22" spans="1:3" hidden="1" outlineLevel="1">
      <c r="A22" s="46">
        <f>A21+1</f>
        <v>3</v>
      </c>
      <c r="B22" s="47" t="s">
        <v>284</v>
      </c>
      <c r="C22" s="35">
        <v>132758.75</v>
      </c>
    </row>
    <row r="23" spans="1:3" ht="17.25" hidden="1" customHeight="1" outlineLevel="1">
      <c r="A23" s="46">
        <f t="shared" ref="A23:A24" si="1">A22+1</f>
        <v>4</v>
      </c>
      <c r="B23" s="36" t="s">
        <v>286</v>
      </c>
      <c r="C23" s="35">
        <v>35922.339999999997</v>
      </c>
    </row>
    <row r="24" spans="1:3" hidden="1" outlineLevel="1">
      <c r="A24" s="46">
        <f t="shared" si="1"/>
        <v>5</v>
      </c>
      <c r="B24" s="47" t="s">
        <v>277</v>
      </c>
      <c r="C24" s="35">
        <v>39999</v>
      </c>
    </row>
    <row r="25" spans="1:3" collapsed="1">
      <c r="A25" s="105" t="s">
        <v>128</v>
      </c>
      <c r="B25" s="96"/>
      <c r="C25" s="20">
        <v>250281.60000000001</v>
      </c>
    </row>
    <row r="26" spans="1:3">
      <c r="A26" s="69" t="s">
        <v>273</v>
      </c>
      <c r="B26" s="70"/>
      <c r="C26" s="53">
        <v>583805.17000000004</v>
      </c>
    </row>
    <row r="27" spans="1:3">
      <c r="A27" s="105" t="s">
        <v>237</v>
      </c>
      <c r="B27" s="96"/>
      <c r="C27" s="53">
        <v>7200</v>
      </c>
    </row>
    <row r="28" spans="1:3">
      <c r="A28" s="105" t="s">
        <v>59</v>
      </c>
      <c r="B28" s="96"/>
      <c r="C28" s="53">
        <v>101271.25</v>
      </c>
    </row>
    <row r="29" spans="1:3" ht="31.5" hidden="1" customHeight="1" outlineLevel="1">
      <c r="A29" s="46">
        <v>1</v>
      </c>
      <c r="B29" s="61" t="s">
        <v>259</v>
      </c>
      <c r="C29" s="35">
        <v>63350</v>
      </c>
    </row>
    <row r="30" spans="1:3" hidden="1" outlineLevel="1">
      <c r="A30" s="46">
        <f>A29+1</f>
        <v>2</v>
      </c>
      <c r="B30" s="59" t="s">
        <v>212</v>
      </c>
      <c r="C30" s="35">
        <v>20100</v>
      </c>
    </row>
    <row r="31" spans="1:3" hidden="1" outlineLevel="1">
      <c r="A31" s="46">
        <v>4</v>
      </c>
      <c r="B31" s="59" t="s">
        <v>213</v>
      </c>
      <c r="C31" s="35">
        <v>1200</v>
      </c>
    </row>
    <row r="32" spans="1:3" hidden="1" outlineLevel="1">
      <c r="A32" s="46">
        <v>5</v>
      </c>
      <c r="B32" s="46" t="s">
        <v>25</v>
      </c>
      <c r="C32" s="35">
        <v>16621.25</v>
      </c>
    </row>
    <row r="33" spans="1:4" collapsed="1">
      <c r="A33" s="103" t="s">
        <v>260</v>
      </c>
      <c r="B33" s="104"/>
      <c r="C33" s="52">
        <v>328322.99099999899</v>
      </c>
      <c r="D33" s="49"/>
    </row>
    <row r="34" spans="1:4">
      <c r="A34" s="32" t="s">
        <v>215</v>
      </c>
    </row>
  </sheetData>
  <mergeCells count="14">
    <mergeCell ref="A8:B8"/>
    <mergeCell ref="A1:C1"/>
    <mergeCell ref="A2:B2"/>
    <mergeCell ref="A3:B3"/>
    <mergeCell ref="A4:B4"/>
    <mergeCell ref="A6:B6"/>
    <mergeCell ref="A28:B28"/>
    <mergeCell ref="A33:B33"/>
    <mergeCell ref="A9:B9"/>
    <mergeCell ref="A11:B11"/>
    <mergeCell ref="A19:B19"/>
    <mergeCell ref="A25:B25"/>
    <mergeCell ref="A26:B26"/>
    <mergeCell ref="A27:B27"/>
  </mergeCells>
  <pageMargins left="0.7" right="0.7" top="0.75" bottom="0.75" header="0.3" footer="0.3"/>
  <pageSetup paperSize="9" scale="64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2008</vt:lpstr>
      <vt:lpstr>2009</vt:lpstr>
      <vt:lpstr>2010</vt:lpstr>
      <vt:lpstr>2011</vt:lpstr>
      <vt:lpstr>2012</vt:lpstr>
      <vt:lpstr>2013</vt:lpstr>
      <vt:lpstr>2014</vt:lpstr>
      <vt:lpstr>2015</vt:lpstr>
      <vt:lpstr>1кв.2016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2016-07-21T09:00:20Z</cp:lastPrinted>
  <dcterms:created xsi:type="dcterms:W3CDTF">2006-09-28T05:33:49Z</dcterms:created>
  <dcterms:modified xsi:type="dcterms:W3CDTF">2016-07-21T09:04:46Z</dcterms:modified>
</cp:coreProperties>
</file>